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2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'Sheet1'!$A$1:$D$38</definedName>
  </definedNames>
  <calcPr fullCalcOnLoad="1"/>
</workbook>
</file>

<file path=xl/sharedStrings.xml><?xml version="1.0" encoding="utf-8"?>
<sst xmlns="http://schemas.openxmlformats.org/spreadsheetml/2006/main" count="27" uniqueCount="27">
  <si>
    <t>國立澎湖科技大學可用資金變化情形(執行情形公告)</t>
  </si>
  <si>
    <t>項目</t>
  </si>
  <si>
    <t>期初金額</t>
  </si>
  <si>
    <t>期末金額</t>
  </si>
  <si>
    <t>備註：</t>
  </si>
  <si>
    <t>單位:千元</t>
  </si>
  <si>
    <t>資本門補助計畫尚未執行數 (D)</t>
  </si>
  <si>
    <t>可用資金 (D=A+B-C-D)</t>
  </si>
  <si>
    <t xml:space="preserve">  現金 (1)</t>
  </si>
  <si>
    <t xml:space="preserve">  存款期間三個月以上,一年內到期之定期存款 (2)</t>
  </si>
  <si>
    <t xml:space="preserve">  存款期間一年以上到期之定期存款 (3)</t>
  </si>
  <si>
    <t>現金及定存(A=1+2+3)</t>
  </si>
  <si>
    <t xml:space="preserve">  流動金融資產 (4)</t>
  </si>
  <si>
    <t xml:space="preserve">  流動金融資產屬存款期間三個以上,一年內到期之定期存款 (5)</t>
  </si>
  <si>
    <t xml:space="preserve">  應收款項 (6)</t>
  </si>
  <si>
    <t xml:space="preserve">  短期貸墊款 (7)</t>
  </si>
  <si>
    <t>短期可變現資產 (B=4-5+6+7)</t>
  </si>
  <si>
    <t xml:space="preserve">  流動負債 (8)</t>
  </si>
  <si>
    <t xml:space="preserve">    流動負債屬指定用途捐贈款已提撥準備金之部 (9)</t>
  </si>
  <si>
    <t xml:space="preserve">  存入保證金 (10)        </t>
  </si>
  <si>
    <t xml:space="preserve">  應付保管款 (11)</t>
  </si>
  <si>
    <t xml:space="preserve">  暫收及待結轉帳項 (12)</t>
  </si>
  <si>
    <t>短期須償還負債 (C=8-9+10+11+12-13)</t>
  </si>
  <si>
    <t xml:space="preserve">    暫收及待結轉帳項屬指定動產、不動產及其他資產之捐贈款已提撥準備金之部(13)</t>
  </si>
  <si>
    <t>109年1月1日至109年3月31日</t>
  </si>
  <si>
    <t>一、截至本季止支出用途部分之累積實際數如下：用人費用89,893千元、服務費用37,709千元 、材料及用品費4,282千元、租金與利息289千元、折舊折耗及攤銷24,010千元、稅捐與規費(強制費)38千元、會費捐助補助分攤救助(濟)與交流活動費2,385千元、短絀、賠償與保險給付72千元,合計158,678元。</t>
  </si>
  <si>
    <t>二、期末可用資1,116,459千元，期初可用資金1,079,575千元，期末較期初可用資金增加36,884元，係因現金較期初增加少及短期可變現資產較期初增加。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</si>
</sst>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8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20" fontId="3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5" sqref="E5:E22"/>
    </sheetView>
  </sheetViews>
  <sheetFormatPr defaultColWidth="9.00390625" defaultRowHeight="16.5"/>
  <cols>
    <col min="1" max="1" width="2.50390625" style="1" customWidth="1"/>
    <col min="2" max="2" width="90.50390625" style="1" customWidth="1"/>
    <col min="3" max="3" width="14.375" style="11" customWidth="1"/>
    <col min="4" max="4" width="13.75390625" style="1" customWidth="1"/>
    <col min="5" max="5" width="9.50390625" style="1" bestFit="1" customWidth="1"/>
    <col min="6" max="16384" width="9.00390625" style="1" customWidth="1"/>
  </cols>
  <sheetData>
    <row r="1" spans="1:4" ht="25.5">
      <c r="A1" s="24" t="s">
        <v>0</v>
      </c>
      <c r="B1" s="24"/>
      <c r="C1" s="24"/>
      <c r="D1" s="24"/>
    </row>
    <row r="2" spans="1:4" ht="16.5">
      <c r="A2" s="25" t="s">
        <v>24</v>
      </c>
      <c r="B2" s="25"/>
      <c r="C2" s="25"/>
      <c r="D2" s="25"/>
    </row>
    <row r="3" spans="1:4" ht="17.25" thickBot="1">
      <c r="A3" s="2"/>
      <c r="B3" s="2"/>
      <c r="C3" s="28" t="s">
        <v>5</v>
      </c>
      <c r="D3" s="28"/>
    </row>
    <row r="4" spans="1:4" ht="16.5">
      <c r="A4" s="26" t="s">
        <v>1</v>
      </c>
      <c r="B4" s="27"/>
      <c r="C4" s="13" t="s">
        <v>2</v>
      </c>
      <c r="D4" s="14" t="s">
        <v>3</v>
      </c>
    </row>
    <row r="5" spans="1:6" ht="16.5">
      <c r="A5" s="15" t="s">
        <v>11</v>
      </c>
      <c r="B5" s="16"/>
      <c r="C5" s="3">
        <f>C6+C7+C8</f>
        <v>1157141</v>
      </c>
      <c r="D5" s="3">
        <f>D6+D7+D8</f>
        <v>1184300</v>
      </c>
      <c r="E5" s="11"/>
      <c r="F5" s="11"/>
    </row>
    <row r="6" spans="1:5" ht="16.5">
      <c r="A6" s="15" t="s">
        <v>8</v>
      </c>
      <c r="B6" s="16"/>
      <c r="C6" s="3">
        <v>735641</v>
      </c>
      <c r="D6" s="3">
        <v>761300</v>
      </c>
      <c r="E6" s="11"/>
    </row>
    <row r="7" spans="1:5" ht="16.5">
      <c r="A7" s="15" t="s">
        <v>9</v>
      </c>
      <c r="B7" s="16"/>
      <c r="C7" s="3">
        <v>96500</v>
      </c>
      <c r="D7" s="3">
        <v>96500</v>
      </c>
      <c r="E7" s="11"/>
    </row>
    <row r="8" spans="1:5" ht="16.5">
      <c r="A8" s="15" t="s">
        <v>10</v>
      </c>
      <c r="B8" s="16"/>
      <c r="C8" s="3">
        <v>325000</v>
      </c>
      <c r="D8" s="3">
        <v>326500</v>
      </c>
      <c r="E8" s="11"/>
    </row>
    <row r="9" spans="1:6" ht="16.5">
      <c r="A9" s="15" t="s">
        <v>16</v>
      </c>
      <c r="B9" s="16"/>
      <c r="C9" s="3">
        <f>C10-C11+C12+C13</f>
        <v>7926</v>
      </c>
      <c r="D9" s="3">
        <f>D10-D11+D12+D13</f>
        <v>28520</v>
      </c>
      <c r="E9" s="11"/>
      <c r="F9" s="11"/>
    </row>
    <row r="10" spans="1:5" ht="16.5">
      <c r="A10" s="15" t="s">
        <v>12</v>
      </c>
      <c r="B10" s="16"/>
      <c r="C10" s="3">
        <v>96500</v>
      </c>
      <c r="D10" s="3">
        <v>96500</v>
      </c>
      <c r="E10" s="11"/>
    </row>
    <row r="11" spans="1:5" ht="16.5">
      <c r="A11" s="15" t="s">
        <v>13</v>
      </c>
      <c r="B11" s="16"/>
      <c r="C11" s="3">
        <v>96500</v>
      </c>
      <c r="D11" s="3">
        <v>96500</v>
      </c>
      <c r="E11" s="11"/>
    </row>
    <row r="12" spans="1:5" ht="16.5">
      <c r="A12" s="15" t="s">
        <v>14</v>
      </c>
      <c r="B12" s="16"/>
      <c r="C12" s="3">
        <v>6870</v>
      </c>
      <c r="D12" s="3">
        <v>27458</v>
      </c>
      <c r="E12" s="11"/>
    </row>
    <row r="13" spans="1:5" ht="16.5">
      <c r="A13" s="15" t="s">
        <v>15</v>
      </c>
      <c r="B13" s="16"/>
      <c r="C13" s="3">
        <v>1056</v>
      </c>
      <c r="D13" s="3">
        <v>1062</v>
      </c>
      <c r="E13" s="11"/>
    </row>
    <row r="14" spans="1:6" ht="16.5">
      <c r="A14" s="15" t="s">
        <v>22</v>
      </c>
      <c r="B14" s="16"/>
      <c r="C14" s="3">
        <f>C15-C16+C17+C18+C19-C20</f>
        <v>74225</v>
      </c>
      <c r="D14" s="3">
        <f>D15-D16+D17+D18+D19-D20</f>
        <v>80977</v>
      </c>
      <c r="E14" s="11"/>
      <c r="F14" s="11"/>
    </row>
    <row r="15" spans="1:5" ht="16.5">
      <c r="A15" s="15" t="s">
        <v>17</v>
      </c>
      <c r="B15" s="16"/>
      <c r="C15" s="3">
        <v>72316</v>
      </c>
      <c r="D15" s="3">
        <v>78996</v>
      </c>
      <c r="E15" s="11"/>
    </row>
    <row r="16" spans="1:5" ht="16.5">
      <c r="A16" s="15" t="s">
        <v>18</v>
      </c>
      <c r="B16" s="16"/>
      <c r="C16" s="3">
        <v>4636</v>
      </c>
      <c r="D16" s="3">
        <v>4589</v>
      </c>
      <c r="E16" s="11"/>
    </row>
    <row r="17" spans="1:5" ht="16.5">
      <c r="A17" s="15" t="s">
        <v>19</v>
      </c>
      <c r="B17" s="16"/>
      <c r="C17" s="3">
        <v>6545</v>
      </c>
      <c r="D17" s="3">
        <v>6570</v>
      </c>
      <c r="E17" s="11"/>
    </row>
    <row r="18" spans="1:5" ht="16.5">
      <c r="A18" s="15" t="s">
        <v>20</v>
      </c>
      <c r="B18" s="16"/>
      <c r="C18" s="3">
        <v>0</v>
      </c>
      <c r="D18" s="3">
        <v>0</v>
      </c>
      <c r="E18" s="11"/>
    </row>
    <row r="19" spans="1:5" ht="16.5">
      <c r="A19" s="15" t="s">
        <v>21</v>
      </c>
      <c r="B19" s="16"/>
      <c r="C19" s="3">
        <f>ROUND(0/1000,0)</f>
        <v>0</v>
      </c>
      <c r="D19" s="3">
        <f>ROUND(0/1000,0)</f>
        <v>0</v>
      </c>
      <c r="E19" s="11"/>
    </row>
    <row r="20" spans="1:5" ht="16.5">
      <c r="A20" s="15" t="s">
        <v>23</v>
      </c>
      <c r="B20" s="16"/>
      <c r="C20" s="3">
        <f>ROUND(0/1000,0)</f>
        <v>0</v>
      </c>
      <c r="D20" s="3">
        <f>ROUND(0/1000,0)</f>
        <v>0</v>
      </c>
      <c r="E20" s="11"/>
    </row>
    <row r="21" spans="1:6" ht="16.5">
      <c r="A21" s="15" t="s">
        <v>6</v>
      </c>
      <c r="B21" s="16"/>
      <c r="C21" s="12">
        <v>11267</v>
      </c>
      <c r="D21" s="12">
        <v>15384</v>
      </c>
      <c r="E21" s="11"/>
      <c r="F21" s="11"/>
    </row>
    <row r="22" spans="1:6" ht="17.25" thickBot="1">
      <c r="A22" s="21" t="s">
        <v>7</v>
      </c>
      <c r="B22" s="22"/>
      <c r="C22" s="4">
        <f>C5+C9-C14-C21</f>
        <v>1079575</v>
      </c>
      <c r="D22" s="4">
        <f>D5+D9-D14-D21</f>
        <v>1116459</v>
      </c>
      <c r="E22" s="11"/>
      <c r="F22" s="11"/>
    </row>
    <row r="23" spans="1:5" ht="16.5">
      <c r="A23" s="5" t="s">
        <v>4</v>
      </c>
      <c r="B23" s="5"/>
      <c r="C23" s="6"/>
      <c r="D23" s="7"/>
      <c r="E23" s="11"/>
    </row>
    <row r="24" spans="1:4" s="9" customFormat="1" ht="67.5" customHeight="1">
      <c r="A24" s="8"/>
      <c r="B24" s="19" t="s">
        <v>25</v>
      </c>
      <c r="C24" s="20"/>
      <c r="D24" s="20"/>
    </row>
    <row r="25" spans="1:4" s="9" customFormat="1" ht="36.75" customHeight="1">
      <c r="A25" s="8"/>
      <c r="B25" s="19" t="s">
        <v>26</v>
      </c>
      <c r="C25" s="20"/>
      <c r="D25" s="20"/>
    </row>
    <row r="26" spans="1:4" ht="33" customHeight="1">
      <c r="A26" s="10"/>
      <c r="B26" s="23"/>
      <c r="C26" s="23"/>
      <c r="D26" s="23"/>
    </row>
    <row r="27" spans="2:4" ht="32.25" customHeight="1">
      <c r="B27" s="17"/>
      <c r="C27" s="17"/>
      <c r="D27" s="17"/>
    </row>
    <row r="28" spans="2:4" ht="31.5" customHeight="1">
      <c r="B28" s="18"/>
      <c r="C28" s="17"/>
      <c r="D28" s="17"/>
    </row>
  </sheetData>
  <sheetProtection/>
  <mergeCells count="27">
    <mergeCell ref="A1:D1"/>
    <mergeCell ref="A2:D2"/>
    <mergeCell ref="A4:B4"/>
    <mergeCell ref="C3:D3"/>
    <mergeCell ref="A17:B17"/>
    <mergeCell ref="A11:B11"/>
    <mergeCell ref="A6:B6"/>
    <mergeCell ref="A7:B7"/>
    <mergeCell ref="A8:B8"/>
    <mergeCell ref="A13:B13"/>
    <mergeCell ref="A5:B5"/>
    <mergeCell ref="A9:B9"/>
    <mergeCell ref="A10:B10"/>
    <mergeCell ref="A12:B12"/>
    <mergeCell ref="B26:D26"/>
    <mergeCell ref="A16:B16"/>
    <mergeCell ref="A21:B21"/>
    <mergeCell ref="A19:B19"/>
    <mergeCell ref="A20:B20"/>
    <mergeCell ref="A14:B14"/>
    <mergeCell ref="A15:B15"/>
    <mergeCell ref="B27:D27"/>
    <mergeCell ref="B28:D28"/>
    <mergeCell ref="B24:D24"/>
    <mergeCell ref="B25:D25"/>
    <mergeCell ref="A22:B22"/>
    <mergeCell ref="A18:B18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2019-07-08T03:08:00Z</cp:lastPrinted>
  <dcterms:created xsi:type="dcterms:W3CDTF">2015-10-21T09:26:43Z</dcterms:created>
  <dcterms:modified xsi:type="dcterms:W3CDTF">2020-04-10T06:40:40Z</dcterms:modified>
  <cp:category/>
  <cp:version/>
  <cp:contentType/>
  <cp:contentStatus/>
</cp:coreProperties>
</file>