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工讀\110工讀\"/>
    </mc:Choice>
  </mc:AlternateContent>
  <bookViews>
    <workbookView xWindow="360" yWindow="120" windowWidth="28035" windowHeight="12345"/>
  </bookViews>
  <sheets>
    <sheet name="110年度" sheetId="1" r:id="rId1"/>
  </sheets>
  <calcPr calcId="162913"/>
</workbook>
</file>

<file path=xl/calcChain.xml><?xml version="1.0" encoding="utf-8"?>
<calcChain xmlns="http://schemas.openxmlformats.org/spreadsheetml/2006/main">
  <c r="C44" i="1" l="1"/>
  <c r="P23" i="1"/>
  <c r="Q23" i="1" s="1"/>
  <c r="C45" i="1" l="1"/>
  <c r="O44" i="1"/>
  <c r="O45" i="1" s="1"/>
  <c r="N44" i="1"/>
  <c r="N45" i="1" s="1"/>
  <c r="M44" i="1"/>
  <c r="M45" i="1" s="1"/>
  <c r="L44" i="1"/>
  <c r="L45" i="1" s="1"/>
  <c r="K44" i="1"/>
  <c r="K45" i="1" s="1"/>
  <c r="J44" i="1"/>
  <c r="J45" i="1" s="1"/>
  <c r="I44" i="1"/>
  <c r="I45" i="1" s="1"/>
  <c r="H44" i="1"/>
  <c r="H45" i="1" s="1"/>
  <c r="G44" i="1"/>
  <c r="G45" i="1" s="1"/>
  <c r="F44" i="1"/>
  <c r="F45" i="1" s="1"/>
  <c r="E44" i="1"/>
  <c r="E45" i="1" s="1"/>
  <c r="D44" i="1"/>
  <c r="D45" i="1" s="1"/>
  <c r="P43" i="1"/>
  <c r="Q43" i="1" s="1"/>
  <c r="P42" i="1"/>
  <c r="Q42" i="1" s="1"/>
  <c r="P41" i="1"/>
  <c r="Q41" i="1" s="1"/>
  <c r="P40" i="1"/>
  <c r="Q40" i="1" s="1"/>
  <c r="P39" i="1"/>
  <c r="Q39" i="1" s="1"/>
  <c r="P38" i="1"/>
  <c r="Q38" i="1" s="1"/>
  <c r="P37" i="1"/>
  <c r="Q37" i="1" s="1"/>
  <c r="P36" i="1"/>
  <c r="Q36" i="1" s="1"/>
  <c r="P35" i="1"/>
  <c r="Q35" i="1" s="1"/>
  <c r="P34" i="1"/>
  <c r="Q34" i="1" s="1"/>
  <c r="P33" i="1"/>
  <c r="Q33" i="1" s="1"/>
  <c r="P32" i="1"/>
  <c r="Q32" i="1" s="1"/>
  <c r="P31" i="1"/>
  <c r="Q31" i="1" s="1"/>
  <c r="P30" i="1"/>
  <c r="Q30" i="1" s="1"/>
  <c r="P29" i="1"/>
  <c r="Q29" i="1" s="1"/>
  <c r="P28" i="1"/>
  <c r="Q28" i="1" s="1"/>
  <c r="P27" i="1"/>
  <c r="Q27" i="1" s="1"/>
  <c r="P26" i="1"/>
  <c r="Q26" i="1" s="1"/>
  <c r="P25" i="1"/>
  <c r="Q25" i="1" s="1"/>
  <c r="P24" i="1"/>
  <c r="Q24" i="1" s="1"/>
  <c r="P22" i="1"/>
  <c r="Q22" i="1" s="1"/>
  <c r="P21" i="1"/>
  <c r="Q21" i="1" s="1"/>
  <c r="P20" i="1"/>
  <c r="Q20" i="1" s="1"/>
  <c r="P19" i="1"/>
  <c r="Q19" i="1" s="1"/>
  <c r="Q18" i="1"/>
  <c r="P18" i="1"/>
  <c r="P17" i="1"/>
  <c r="Q17" i="1" s="1"/>
  <c r="P16" i="1"/>
  <c r="Q16" i="1" s="1"/>
  <c r="P15" i="1"/>
  <c r="Q15" i="1" s="1"/>
  <c r="P14" i="1"/>
  <c r="Q14" i="1" s="1"/>
  <c r="P13" i="1"/>
  <c r="Q13" i="1" s="1"/>
  <c r="P12" i="1"/>
  <c r="Q12" i="1" s="1"/>
  <c r="P11" i="1"/>
  <c r="Q11" i="1" s="1"/>
  <c r="P10" i="1"/>
  <c r="Q10" i="1" s="1"/>
  <c r="P9" i="1"/>
  <c r="Q9" i="1" s="1"/>
  <c r="P8" i="1"/>
  <c r="Q8" i="1" s="1"/>
  <c r="P7" i="1"/>
  <c r="Q7" i="1" s="1"/>
  <c r="P6" i="1"/>
  <c r="Q6" i="1" s="1"/>
  <c r="P5" i="1"/>
  <c r="Q5" i="1" s="1"/>
  <c r="P4" i="1"/>
  <c r="P3" i="1"/>
  <c r="Q3" i="1" s="1"/>
  <c r="P2" i="1"/>
  <c r="Q2" i="1" s="1"/>
  <c r="P44" i="1" l="1"/>
  <c r="P45" i="1" s="1"/>
  <c r="Q4" i="1"/>
  <c r="Q44" i="1" s="1"/>
  <c r="Q45" i="1" s="1"/>
</calcChain>
</file>

<file path=xl/sharedStrings.xml><?xml version="1.0" encoding="utf-8"?>
<sst xmlns="http://schemas.openxmlformats.org/spreadsheetml/2006/main" count="69" uniqueCount="68">
  <si>
    <t>秘書室</t>
    <phoneticPr fontId="1" type="noConversion"/>
  </si>
  <si>
    <t>人事室</t>
    <phoneticPr fontId="1" type="noConversion"/>
  </si>
  <si>
    <t>主計室</t>
    <phoneticPr fontId="1" type="noConversion"/>
  </si>
  <si>
    <t>學務處</t>
    <phoneticPr fontId="1" type="noConversion"/>
  </si>
  <si>
    <t>生輔組（含學生宿舍）</t>
    <phoneticPr fontId="1" type="noConversion"/>
  </si>
  <si>
    <t>課指組</t>
    <phoneticPr fontId="1" type="noConversion"/>
  </si>
  <si>
    <t>單位</t>
    <phoneticPr fontId="1" type="noConversion"/>
  </si>
  <si>
    <t>分配時數</t>
    <phoneticPr fontId="1" type="noConversion"/>
  </si>
  <si>
    <t>教務處</t>
    <phoneticPr fontId="1" type="noConversion"/>
  </si>
  <si>
    <t>課務組（綜教）</t>
    <phoneticPr fontId="1" type="noConversion"/>
  </si>
  <si>
    <t>註冊組（綜業）</t>
    <phoneticPr fontId="1" type="noConversion"/>
  </si>
  <si>
    <t>總務處</t>
    <phoneticPr fontId="1" type="noConversion"/>
  </si>
  <si>
    <t>文書組</t>
    <phoneticPr fontId="1" type="noConversion"/>
  </si>
  <si>
    <t>事務組</t>
    <phoneticPr fontId="1" type="noConversion"/>
  </si>
  <si>
    <t>保管組</t>
    <phoneticPr fontId="1" type="noConversion"/>
  </si>
  <si>
    <t>環安組</t>
    <phoneticPr fontId="1" type="noConversion"/>
  </si>
  <si>
    <t>出納組</t>
    <phoneticPr fontId="1" type="noConversion"/>
  </si>
  <si>
    <t>營繕組</t>
    <phoneticPr fontId="1" type="noConversion"/>
  </si>
  <si>
    <t>研發處</t>
    <phoneticPr fontId="1" type="noConversion"/>
  </si>
  <si>
    <t>育成／箱網中心</t>
    <phoneticPr fontId="1" type="noConversion"/>
  </si>
  <si>
    <t>圖資館</t>
    <phoneticPr fontId="1" type="noConversion"/>
  </si>
  <si>
    <t>圖書館</t>
    <phoneticPr fontId="1" type="noConversion"/>
  </si>
  <si>
    <t>藝文中心</t>
    <phoneticPr fontId="1" type="noConversion"/>
  </si>
  <si>
    <t>電算中心（資訊組）</t>
    <phoneticPr fontId="1" type="noConversion"/>
  </si>
  <si>
    <t>共同教育委員會</t>
    <phoneticPr fontId="1" type="noConversion"/>
  </si>
  <si>
    <t>通識中心</t>
    <phoneticPr fontId="1" type="noConversion"/>
  </si>
  <si>
    <t>基礎中心</t>
    <phoneticPr fontId="1" type="noConversion"/>
  </si>
  <si>
    <t>海工院</t>
    <phoneticPr fontId="1" type="noConversion"/>
  </si>
  <si>
    <t>海洋工程學院</t>
  </si>
  <si>
    <t>養殖系</t>
  </si>
  <si>
    <t>食科系</t>
  </si>
  <si>
    <t>資工系</t>
  </si>
  <si>
    <t>電信系</t>
  </si>
  <si>
    <t>觀光休閒學院</t>
  </si>
  <si>
    <t>電機系</t>
    <phoneticPr fontId="1" type="noConversion"/>
  </si>
  <si>
    <t>觀休系</t>
    <phoneticPr fontId="1" type="noConversion"/>
  </si>
  <si>
    <t>餐旅系</t>
    <phoneticPr fontId="1" type="noConversion"/>
  </si>
  <si>
    <t>海運系</t>
    <phoneticPr fontId="1" type="noConversion"/>
  </si>
  <si>
    <t>人文管理學院</t>
  </si>
  <si>
    <t>資管系</t>
    <phoneticPr fontId="1" type="noConversion"/>
  </si>
  <si>
    <t>物流系</t>
    <phoneticPr fontId="1" type="noConversion"/>
  </si>
  <si>
    <t>航管系</t>
    <phoneticPr fontId="1" type="noConversion"/>
  </si>
  <si>
    <t>應外系</t>
    <phoneticPr fontId="1" type="noConversion"/>
  </si>
  <si>
    <t>身障生</t>
    <phoneticPr fontId="1" type="noConversion"/>
  </si>
  <si>
    <t>觀休院</t>
    <phoneticPr fontId="1" type="noConversion"/>
  </si>
  <si>
    <t>人管院</t>
    <phoneticPr fontId="1" type="noConversion"/>
  </si>
  <si>
    <t>校長預留時數</t>
  </si>
  <si>
    <t>進修部</t>
    <phoneticPr fontId="1" type="noConversion"/>
  </si>
  <si>
    <t>１月</t>
    <phoneticPr fontId="1" type="noConversion"/>
  </si>
  <si>
    <t>２月</t>
    <phoneticPr fontId="1" type="noConversion"/>
  </si>
  <si>
    <t>３月</t>
    <phoneticPr fontId="1" type="noConversion"/>
  </si>
  <si>
    <t>４月</t>
    <phoneticPr fontId="1" type="noConversion"/>
  </si>
  <si>
    <t>５月</t>
    <phoneticPr fontId="1" type="noConversion"/>
  </si>
  <si>
    <t>６月</t>
    <phoneticPr fontId="1" type="noConversion"/>
  </si>
  <si>
    <t>７月</t>
    <phoneticPr fontId="1" type="noConversion"/>
  </si>
  <si>
    <t>８月</t>
    <phoneticPr fontId="1" type="noConversion"/>
  </si>
  <si>
    <t>９月</t>
    <phoneticPr fontId="1" type="noConversion"/>
  </si>
  <si>
    <t>１０月</t>
    <phoneticPr fontId="1" type="noConversion"/>
  </si>
  <si>
    <t>１１月</t>
    <phoneticPr fontId="1" type="noConversion"/>
  </si>
  <si>
    <t>１２月</t>
    <phoneticPr fontId="1" type="noConversion"/>
  </si>
  <si>
    <t>總時數</t>
    <phoneticPr fontId="1" type="noConversion"/>
  </si>
  <si>
    <t>剩餘時數</t>
    <phoneticPr fontId="1" type="noConversion"/>
  </si>
  <si>
    <t>總金額</t>
    <phoneticPr fontId="1" type="noConversion"/>
  </si>
  <si>
    <t>學輔中心（含資源教室）</t>
    <phoneticPr fontId="1" type="noConversion"/>
  </si>
  <si>
    <t>體育組</t>
    <phoneticPr fontId="1" type="noConversion"/>
  </si>
  <si>
    <t>已用時數</t>
    <phoneticPr fontId="1" type="noConversion"/>
  </si>
  <si>
    <t>共同教育委員會</t>
    <phoneticPr fontId="1" type="noConversion"/>
  </si>
  <si>
    <t>保健中心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</si>
</sst>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26" formatCode="&quot;US$&quot;#,##0.00_);[Red]\(&quot;US$&quot;#,##0.00\)"/>
    <numFmt numFmtId="176" formatCode="0;[Red]0"/>
  </numFmts>
  <fonts count="6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15"/>
      <color theme="1"/>
      <name val="標楷體"/>
      <family val="4"/>
      <charset val="136"/>
    </font>
    <font>
      <sz val="15"/>
      <color rgb="FF000000"/>
      <name val="標楷體"/>
      <family val="4"/>
      <charset val="136"/>
    </font>
    <font>
      <sz val="15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26" fontId="2" fillId="0" borderId="0">
      <alignment vertical="center"/>
    </xf>
  </cellStyleXfs>
  <cellXfs count="26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textRotation="255" wrapText="1"/>
    </xf>
    <xf numFmtId="0" fontId="3" fillId="0" borderId="6" xfId="0" applyFont="1" applyBorder="1" applyAlignment="1">
      <alignment horizontal="center" vertical="center" textRotation="255" wrapText="1"/>
    </xf>
    <xf numFmtId="0" fontId="3" fillId="0" borderId="2" xfId="0" applyFont="1" applyBorder="1" applyAlignment="1">
      <alignment horizontal="center" vertical="center" textRotation="255" wrapText="1"/>
    </xf>
    <xf numFmtId="0" fontId="3" fillId="0" borderId="1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textRotation="255"/>
    </xf>
    <xf numFmtId="0" fontId="3" fillId="0" borderId="6" xfId="0" applyFont="1" applyBorder="1" applyAlignment="1">
      <alignment horizontal="center" vertical="center" textRotation="255"/>
    </xf>
    <xf numFmtId="0" fontId="3" fillId="0" borderId="2" xfId="0" applyFont="1" applyBorder="1" applyAlignment="1">
      <alignment horizontal="center" vertical="center" textRotation="255"/>
    </xf>
    <xf numFmtId="0" fontId="5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colors>
    <mruColors>
      <color rgb="FF99CCFF"/>
      <color rgb="FF66FFFF"/>
      <color rgb="FF0099FF"/>
      <color rgb="FF66CCFF"/>
      <color rgb="FF6699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5"/>
  <sheetViews>
    <sheetView tabSelected="1" workbookViewId="0">
      <pane ySplit="1" topLeftCell="A5" activePane="bottomLeft" state="frozen"/>
      <selection pane="bottomLeft" activeCell="E6" sqref="E6"/>
    </sheetView>
  </sheetViews>
  <sheetFormatPr defaultColWidth="22" defaultRowHeight="43.5" customHeight="1"/>
  <cols>
    <col min="1" max="1" width="10.25" style="2" customWidth="1"/>
    <col min="2" max="2" width="28.5" style="2" bestFit="1" customWidth="1"/>
    <col min="3" max="3" width="11.875" style="2" bestFit="1" customWidth="1"/>
    <col min="4" max="6" width="10.125" style="2" customWidth="1"/>
    <col min="7" max="7" width="10.125" style="10" customWidth="1"/>
    <col min="8" max="8" width="10.125" style="2" customWidth="1"/>
    <col min="9" max="10" width="10.125" style="10" customWidth="1"/>
    <col min="11" max="15" width="10.125" style="2" customWidth="1"/>
    <col min="16" max="16" width="12" style="2" customWidth="1"/>
    <col min="17" max="17" width="12" style="12" customWidth="1"/>
    <col min="18" max="16384" width="22" style="2"/>
  </cols>
  <sheetData>
    <row r="1" spans="1:17" ht="43.5" customHeight="1">
      <c r="A1" s="20" t="s">
        <v>6</v>
      </c>
      <c r="B1" s="20"/>
      <c r="C1" s="1" t="s">
        <v>7</v>
      </c>
      <c r="D1" s="1" t="s">
        <v>48</v>
      </c>
      <c r="E1" s="1" t="s">
        <v>49</v>
      </c>
      <c r="F1" s="1" t="s">
        <v>50</v>
      </c>
      <c r="G1" s="9" t="s">
        <v>51</v>
      </c>
      <c r="H1" s="1" t="s">
        <v>52</v>
      </c>
      <c r="I1" s="9" t="s">
        <v>53</v>
      </c>
      <c r="J1" s="9" t="s">
        <v>54</v>
      </c>
      <c r="K1" s="13" t="s">
        <v>55</v>
      </c>
      <c r="L1" s="1" t="s">
        <v>56</v>
      </c>
      <c r="M1" s="1" t="s">
        <v>57</v>
      </c>
      <c r="N1" s="1" t="s">
        <v>58</v>
      </c>
      <c r="O1" s="1" t="s">
        <v>59</v>
      </c>
      <c r="P1" s="3" t="s">
        <v>65</v>
      </c>
      <c r="Q1" s="11" t="s">
        <v>61</v>
      </c>
    </row>
    <row r="2" spans="1:17" ht="43.5" customHeight="1">
      <c r="A2" s="20" t="s">
        <v>0</v>
      </c>
      <c r="B2" s="20"/>
      <c r="C2" s="7">
        <v>30</v>
      </c>
      <c r="D2" s="4"/>
      <c r="E2" s="1"/>
      <c r="F2" s="1"/>
      <c r="G2" s="9"/>
      <c r="H2" s="1"/>
      <c r="I2" s="9"/>
      <c r="J2" s="9"/>
      <c r="K2" s="13"/>
      <c r="L2" s="1"/>
      <c r="M2" s="1"/>
      <c r="N2" s="1"/>
      <c r="O2" s="1"/>
      <c r="P2" s="3">
        <f>SUM(D2:O2)</f>
        <v>0</v>
      </c>
      <c r="Q2" s="11">
        <f>C2-P2</f>
        <v>30</v>
      </c>
    </row>
    <row r="3" spans="1:17" ht="43.5" customHeight="1">
      <c r="A3" s="20" t="s">
        <v>1</v>
      </c>
      <c r="B3" s="20"/>
      <c r="C3" s="7">
        <v>120</v>
      </c>
      <c r="D3" s="4"/>
      <c r="E3" s="1"/>
      <c r="F3" s="1">
        <v>30</v>
      </c>
      <c r="G3" s="9">
        <v>30</v>
      </c>
      <c r="H3" s="1">
        <v>30</v>
      </c>
      <c r="I3" s="9"/>
      <c r="J3" s="9"/>
      <c r="K3" s="13"/>
      <c r="L3" s="1"/>
      <c r="M3" s="1"/>
      <c r="N3" s="1"/>
      <c r="O3" s="1"/>
      <c r="P3" s="3">
        <f t="shared" ref="P3:P43" si="0">SUM(D3:O3)</f>
        <v>90</v>
      </c>
      <c r="Q3" s="11">
        <f t="shared" ref="Q3:Q43" si="1">C3-P3</f>
        <v>30</v>
      </c>
    </row>
    <row r="4" spans="1:17" ht="43.5" customHeight="1">
      <c r="A4" s="20" t="s">
        <v>2</v>
      </c>
      <c r="B4" s="20"/>
      <c r="C4" s="7">
        <v>210</v>
      </c>
      <c r="D4" s="4"/>
      <c r="E4" s="1"/>
      <c r="F4" s="1"/>
      <c r="G4" s="9"/>
      <c r="H4" s="1"/>
      <c r="I4" s="9"/>
      <c r="J4" s="9"/>
      <c r="K4" s="13"/>
      <c r="L4" s="1"/>
      <c r="M4" s="1"/>
      <c r="N4" s="1"/>
      <c r="O4" s="1"/>
      <c r="P4" s="3">
        <f t="shared" si="0"/>
        <v>0</v>
      </c>
      <c r="Q4" s="11">
        <f t="shared" si="1"/>
        <v>210</v>
      </c>
    </row>
    <row r="5" spans="1:17" ht="43.5" customHeight="1">
      <c r="A5" s="21" t="s">
        <v>3</v>
      </c>
      <c r="B5" s="1" t="s">
        <v>4</v>
      </c>
      <c r="C5" s="7">
        <v>300</v>
      </c>
      <c r="D5" s="4"/>
      <c r="E5" s="1"/>
      <c r="F5" s="1"/>
      <c r="G5" s="9">
        <v>90</v>
      </c>
      <c r="H5" s="1">
        <v>30</v>
      </c>
      <c r="I5" s="9">
        <v>60</v>
      </c>
      <c r="J5" s="9"/>
      <c r="K5" s="13"/>
      <c r="L5" s="1"/>
      <c r="M5" s="1"/>
      <c r="N5" s="1"/>
      <c r="O5" s="1"/>
      <c r="P5" s="3">
        <f t="shared" si="0"/>
        <v>180</v>
      </c>
      <c r="Q5" s="11">
        <f t="shared" si="1"/>
        <v>120</v>
      </c>
    </row>
    <row r="6" spans="1:17" ht="43.5" customHeight="1">
      <c r="A6" s="22"/>
      <c r="B6" s="1" t="s">
        <v>5</v>
      </c>
      <c r="C6" s="7">
        <v>450</v>
      </c>
      <c r="D6" s="24">
        <v>30</v>
      </c>
      <c r="E6" s="25">
        <v>60</v>
      </c>
      <c r="F6" s="25">
        <v>60</v>
      </c>
      <c r="G6" s="25">
        <v>60</v>
      </c>
      <c r="H6" s="25">
        <v>30</v>
      </c>
      <c r="I6" s="25">
        <v>90</v>
      </c>
      <c r="J6" s="25">
        <v>30</v>
      </c>
      <c r="K6" s="13"/>
      <c r="L6" s="1"/>
      <c r="M6" s="1"/>
      <c r="N6" s="1"/>
      <c r="O6" s="1"/>
      <c r="P6" s="3">
        <f t="shared" si="0"/>
        <v>360</v>
      </c>
      <c r="Q6" s="11">
        <f t="shared" si="1"/>
        <v>90</v>
      </c>
    </row>
    <row r="7" spans="1:17" ht="43.5" customHeight="1">
      <c r="A7" s="22"/>
      <c r="B7" s="1" t="s">
        <v>67</v>
      </c>
      <c r="C7" s="7">
        <v>600</v>
      </c>
      <c r="D7" s="4"/>
      <c r="E7" s="1"/>
      <c r="F7" s="1">
        <v>30</v>
      </c>
      <c r="G7" s="9">
        <v>120</v>
      </c>
      <c r="H7" s="1">
        <v>90</v>
      </c>
      <c r="I7" s="9">
        <v>30</v>
      </c>
      <c r="J7" s="9"/>
      <c r="K7" s="13"/>
      <c r="L7" s="1"/>
      <c r="M7" s="1"/>
      <c r="N7" s="1"/>
      <c r="O7" s="1"/>
      <c r="P7" s="3">
        <f t="shared" si="0"/>
        <v>270</v>
      </c>
      <c r="Q7" s="11">
        <f t="shared" si="1"/>
        <v>330</v>
      </c>
    </row>
    <row r="8" spans="1:17" ht="43.5" customHeight="1">
      <c r="A8" s="22"/>
      <c r="B8" s="1" t="s">
        <v>63</v>
      </c>
      <c r="C8" s="7">
        <v>120</v>
      </c>
      <c r="D8" s="4"/>
      <c r="E8" s="1"/>
      <c r="F8" s="1"/>
      <c r="G8" s="9"/>
      <c r="H8" s="1"/>
      <c r="I8" s="9"/>
      <c r="J8" s="9"/>
      <c r="K8" s="13">
        <v>30</v>
      </c>
      <c r="L8" s="1"/>
      <c r="M8" s="1"/>
      <c r="N8" s="1"/>
      <c r="O8" s="1"/>
      <c r="P8" s="3">
        <f t="shared" si="0"/>
        <v>30</v>
      </c>
      <c r="Q8" s="11">
        <f t="shared" si="1"/>
        <v>90</v>
      </c>
    </row>
    <row r="9" spans="1:17" ht="43.5" customHeight="1">
      <c r="A9" s="23"/>
      <c r="B9" s="1" t="s">
        <v>64</v>
      </c>
      <c r="C9" s="7">
        <v>810</v>
      </c>
      <c r="D9" s="4"/>
      <c r="E9" s="1"/>
      <c r="F9" s="1"/>
      <c r="G9" s="9">
        <v>180</v>
      </c>
      <c r="H9" s="1">
        <v>30</v>
      </c>
      <c r="I9" s="9">
        <v>150</v>
      </c>
      <c r="J9" s="9">
        <v>30</v>
      </c>
      <c r="K9" s="13"/>
      <c r="L9" s="1"/>
      <c r="M9" s="1"/>
      <c r="N9" s="1"/>
      <c r="O9" s="1"/>
      <c r="P9" s="3">
        <f t="shared" si="0"/>
        <v>390</v>
      </c>
      <c r="Q9" s="11">
        <f t="shared" si="1"/>
        <v>420</v>
      </c>
    </row>
    <row r="10" spans="1:17" ht="43.5" customHeight="1">
      <c r="A10" s="19" t="s">
        <v>8</v>
      </c>
      <c r="B10" s="1" t="s">
        <v>9</v>
      </c>
      <c r="C10" s="7">
        <v>330</v>
      </c>
      <c r="D10" s="4"/>
      <c r="E10" s="1"/>
      <c r="F10" s="1"/>
      <c r="G10" s="9"/>
      <c r="H10" s="1"/>
      <c r="I10" s="9">
        <v>30</v>
      </c>
      <c r="J10" s="9">
        <v>30</v>
      </c>
      <c r="K10" s="13"/>
      <c r="L10" s="1"/>
      <c r="M10" s="1"/>
      <c r="N10" s="1"/>
      <c r="O10" s="1"/>
      <c r="P10" s="3">
        <f t="shared" si="0"/>
        <v>60</v>
      </c>
      <c r="Q10" s="11">
        <f t="shared" si="1"/>
        <v>270</v>
      </c>
    </row>
    <row r="11" spans="1:17" ht="43.5" customHeight="1">
      <c r="A11" s="19"/>
      <c r="B11" s="1" t="s">
        <v>10</v>
      </c>
      <c r="C11" s="7">
        <v>300</v>
      </c>
      <c r="D11" s="4"/>
      <c r="E11" s="1"/>
      <c r="F11" s="1">
        <v>30</v>
      </c>
      <c r="G11" s="9">
        <v>30</v>
      </c>
      <c r="H11" s="1">
        <v>30</v>
      </c>
      <c r="I11" s="9">
        <v>30</v>
      </c>
      <c r="J11" s="9">
        <v>60</v>
      </c>
      <c r="K11" s="13">
        <v>30</v>
      </c>
      <c r="L11" s="1"/>
      <c r="M11" s="1"/>
      <c r="N11" s="1"/>
      <c r="O11" s="1"/>
      <c r="P11" s="3">
        <f t="shared" si="0"/>
        <v>210</v>
      </c>
      <c r="Q11" s="11">
        <f t="shared" si="1"/>
        <v>90</v>
      </c>
    </row>
    <row r="12" spans="1:17" ht="43.5" customHeight="1">
      <c r="A12" s="19" t="s">
        <v>11</v>
      </c>
      <c r="B12" s="1" t="s">
        <v>12</v>
      </c>
      <c r="C12" s="7">
        <v>300</v>
      </c>
      <c r="D12" s="4"/>
      <c r="E12" s="1"/>
      <c r="F12" s="1"/>
      <c r="G12" s="9"/>
      <c r="H12" s="1"/>
      <c r="I12" s="9">
        <v>30</v>
      </c>
      <c r="J12" s="9"/>
      <c r="K12" s="13"/>
      <c r="L12" s="1"/>
      <c r="M12" s="1"/>
      <c r="N12" s="1"/>
      <c r="O12" s="1"/>
      <c r="P12" s="3">
        <f t="shared" si="0"/>
        <v>30</v>
      </c>
      <c r="Q12" s="11">
        <f t="shared" si="1"/>
        <v>270</v>
      </c>
    </row>
    <row r="13" spans="1:17" ht="43.5" customHeight="1">
      <c r="A13" s="19"/>
      <c r="B13" s="1" t="s">
        <v>13</v>
      </c>
      <c r="C13" s="7">
        <v>120</v>
      </c>
      <c r="D13" s="4"/>
      <c r="E13" s="1"/>
      <c r="F13" s="1"/>
      <c r="G13" s="9">
        <v>30</v>
      </c>
      <c r="H13" s="1">
        <v>30</v>
      </c>
      <c r="I13" s="9">
        <v>30</v>
      </c>
      <c r="J13" s="9"/>
      <c r="K13" s="13"/>
      <c r="L13" s="1"/>
      <c r="M13" s="1"/>
      <c r="N13" s="1"/>
      <c r="O13" s="1"/>
      <c r="P13" s="3">
        <f t="shared" si="0"/>
        <v>90</v>
      </c>
      <c r="Q13" s="11">
        <f t="shared" si="1"/>
        <v>30</v>
      </c>
    </row>
    <row r="14" spans="1:17" ht="43.5" customHeight="1">
      <c r="A14" s="19"/>
      <c r="B14" s="1" t="s">
        <v>14</v>
      </c>
      <c r="C14" s="7">
        <v>60</v>
      </c>
      <c r="D14" s="4"/>
      <c r="E14" s="1"/>
      <c r="F14" s="1"/>
      <c r="G14" s="9"/>
      <c r="H14" s="1"/>
      <c r="I14" s="9"/>
      <c r="J14" s="9"/>
      <c r="K14" s="13"/>
      <c r="L14" s="1"/>
      <c r="M14" s="1"/>
      <c r="N14" s="1"/>
      <c r="O14" s="1"/>
      <c r="P14" s="3">
        <f t="shared" si="0"/>
        <v>0</v>
      </c>
      <c r="Q14" s="11">
        <f t="shared" si="1"/>
        <v>60</v>
      </c>
    </row>
    <row r="15" spans="1:17" ht="43.5" customHeight="1">
      <c r="A15" s="19"/>
      <c r="B15" s="1" t="s">
        <v>15</v>
      </c>
      <c r="C15" s="7">
        <v>30</v>
      </c>
      <c r="D15" s="4"/>
      <c r="E15" s="1"/>
      <c r="F15" s="1"/>
      <c r="G15" s="9"/>
      <c r="H15" s="1"/>
      <c r="I15" s="9">
        <v>30</v>
      </c>
      <c r="J15" s="9"/>
      <c r="K15" s="13"/>
      <c r="L15" s="1"/>
      <c r="M15" s="1"/>
      <c r="N15" s="1"/>
      <c r="O15" s="1"/>
      <c r="P15" s="3">
        <f t="shared" si="0"/>
        <v>30</v>
      </c>
      <c r="Q15" s="11">
        <f t="shared" si="1"/>
        <v>0</v>
      </c>
    </row>
    <row r="16" spans="1:17" ht="43.5" customHeight="1">
      <c r="A16" s="19"/>
      <c r="B16" s="1" t="s">
        <v>16</v>
      </c>
      <c r="C16" s="7">
        <v>300</v>
      </c>
      <c r="D16" s="4"/>
      <c r="E16" s="1">
        <v>30</v>
      </c>
      <c r="F16" s="1">
        <v>30</v>
      </c>
      <c r="G16" s="9">
        <v>30</v>
      </c>
      <c r="H16" s="1">
        <v>30</v>
      </c>
      <c r="I16" s="9">
        <v>30</v>
      </c>
      <c r="J16" s="9"/>
      <c r="K16" s="13"/>
      <c r="L16" s="1"/>
      <c r="M16" s="1"/>
      <c r="N16" s="1"/>
      <c r="O16" s="1"/>
      <c r="P16" s="3">
        <f t="shared" si="0"/>
        <v>150</v>
      </c>
      <c r="Q16" s="11">
        <f t="shared" si="1"/>
        <v>150</v>
      </c>
    </row>
    <row r="17" spans="1:17" ht="43.5" customHeight="1">
      <c r="A17" s="19"/>
      <c r="B17" s="1" t="s">
        <v>17</v>
      </c>
      <c r="C17" s="7">
        <v>60</v>
      </c>
      <c r="D17" s="4"/>
      <c r="E17" s="1"/>
      <c r="F17" s="1"/>
      <c r="G17" s="9"/>
      <c r="H17" s="1"/>
      <c r="I17" s="9">
        <v>30</v>
      </c>
      <c r="J17" s="9">
        <v>30</v>
      </c>
      <c r="K17" s="13"/>
      <c r="L17" s="1"/>
      <c r="M17" s="1"/>
      <c r="N17" s="1"/>
      <c r="O17" s="1"/>
      <c r="P17" s="3">
        <f t="shared" si="0"/>
        <v>60</v>
      </c>
      <c r="Q17" s="11">
        <f t="shared" si="1"/>
        <v>0</v>
      </c>
    </row>
    <row r="18" spans="1:17" ht="43.5" customHeight="1">
      <c r="A18" s="19" t="s">
        <v>18</v>
      </c>
      <c r="B18" s="1" t="s">
        <v>18</v>
      </c>
      <c r="C18" s="7">
        <v>240</v>
      </c>
      <c r="D18" s="4"/>
      <c r="E18" s="1"/>
      <c r="F18" s="1"/>
      <c r="G18" s="9"/>
      <c r="H18" s="1"/>
      <c r="I18" s="9"/>
      <c r="J18" s="9"/>
      <c r="K18" s="13"/>
      <c r="L18" s="1"/>
      <c r="M18" s="1"/>
      <c r="N18" s="1"/>
      <c r="O18" s="1"/>
      <c r="P18" s="3">
        <f t="shared" si="0"/>
        <v>0</v>
      </c>
      <c r="Q18" s="11">
        <f t="shared" si="1"/>
        <v>240</v>
      </c>
    </row>
    <row r="19" spans="1:17" ht="43.5" customHeight="1">
      <c r="A19" s="19"/>
      <c r="B19" s="1" t="s">
        <v>19</v>
      </c>
      <c r="C19" s="7">
        <v>150</v>
      </c>
      <c r="D19" s="4"/>
      <c r="E19" s="1"/>
      <c r="F19" s="1"/>
      <c r="G19" s="9">
        <v>30</v>
      </c>
      <c r="H19" s="1">
        <v>30</v>
      </c>
      <c r="I19" s="9">
        <v>30</v>
      </c>
      <c r="J19" s="9">
        <v>30</v>
      </c>
      <c r="K19" s="13">
        <v>30</v>
      </c>
      <c r="L19" s="1"/>
      <c r="M19" s="1"/>
      <c r="N19" s="1"/>
      <c r="O19" s="1"/>
      <c r="P19" s="3">
        <f t="shared" si="0"/>
        <v>150</v>
      </c>
      <c r="Q19" s="11">
        <f t="shared" si="1"/>
        <v>0</v>
      </c>
    </row>
    <row r="20" spans="1:17" ht="43.5" customHeight="1">
      <c r="A20" s="19" t="s">
        <v>20</v>
      </c>
      <c r="B20" s="1" t="s">
        <v>21</v>
      </c>
      <c r="C20" s="7">
        <v>1440</v>
      </c>
      <c r="D20" s="4"/>
      <c r="E20" s="1"/>
      <c r="F20" s="1">
        <v>150</v>
      </c>
      <c r="G20" s="9">
        <v>150</v>
      </c>
      <c r="H20" s="1">
        <v>120</v>
      </c>
      <c r="I20" s="9">
        <v>30</v>
      </c>
      <c r="J20" s="9"/>
      <c r="K20" s="13"/>
      <c r="L20" s="1"/>
      <c r="M20" s="1"/>
      <c r="N20" s="1"/>
      <c r="O20" s="1"/>
      <c r="P20" s="3">
        <f t="shared" si="0"/>
        <v>450</v>
      </c>
      <c r="Q20" s="11">
        <f t="shared" si="1"/>
        <v>990</v>
      </c>
    </row>
    <row r="21" spans="1:17" ht="43.5" customHeight="1">
      <c r="A21" s="19"/>
      <c r="B21" s="1" t="s">
        <v>22</v>
      </c>
      <c r="C21" s="7">
        <v>450</v>
      </c>
      <c r="D21" s="4"/>
      <c r="E21" s="1"/>
      <c r="F21" s="1">
        <v>60</v>
      </c>
      <c r="G21" s="9">
        <v>60</v>
      </c>
      <c r="H21" s="1">
        <v>60</v>
      </c>
      <c r="I21" s="9"/>
      <c r="J21" s="9"/>
      <c r="K21" s="13"/>
      <c r="L21" s="1"/>
      <c r="M21" s="1"/>
      <c r="N21" s="1"/>
      <c r="O21" s="1"/>
      <c r="P21" s="3">
        <f t="shared" si="0"/>
        <v>180</v>
      </c>
      <c r="Q21" s="11">
        <f t="shared" si="1"/>
        <v>270</v>
      </c>
    </row>
    <row r="22" spans="1:17" ht="43.5" customHeight="1">
      <c r="A22" s="19"/>
      <c r="B22" s="1" t="s">
        <v>23</v>
      </c>
      <c r="C22" s="7">
        <v>510</v>
      </c>
      <c r="D22" s="4"/>
      <c r="E22" s="1"/>
      <c r="F22" s="1">
        <v>60</v>
      </c>
      <c r="G22" s="9">
        <v>60</v>
      </c>
      <c r="H22" s="1">
        <v>60</v>
      </c>
      <c r="I22" s="9"/>
      <c r="J22" s="9"/>
      <c r="K22" s="13"/>
      <c r="L22" s="1"/>
      <c r="M22" s="1"/>
      <c r="N22" s="1"/>
      <c r="O22" s="1"/>
      <c r="P22" s="3">
        <f t="shared" si="0"/>
        <v>180</v>
      </c>
      <c r="Q22" s="11">
        <f t="shared" si="1"/>
        <v>330</v>
      </c>
    </row>
    <row r="23" spans="1:17" ht="43.5" customHeight="1">
      <c r="A23" s="16" t="s">
        <v>24</v>
      </c>
      <c r="B23" s="5" t="s">
        <v>66</v>
      </c>
      <c r="C23" s="7">
        <v>60</v>
      </c>
      <c r="D23" s="4"/>
      <c r="E23" s="5"/>
      <c r="F23" s="5"/>
      <c r="G23" s="9"/>
      <c r="H23" s="5">
        <v>30</v>
      </c>
      <c r="I23" s="9"/>
      <c r="J23" s="9"/>
      <c r="K23" s="13"/>
      <c r="L23" s="5"/>
      <c r="M23" s="5"/>
      <c r="N23" s="5"/>
      <c r="O23" s="5"/>
      <c r="P23" s="5">
        <f>SUM(D23:O23)</f>
        <v>30</v>
      </c>
      <c r="Q23" s="11">
        <f t="shared" si="1"/>
        <v>30</v>
      </c>
    </row>
    <row r="24" spans="1:17" ht="43.5" customHeight="1">
      <c r="A24" s="17"/>
      <c r="B24" s="1" t="s">
        <v>25</v>
      </c>
      <c r="C24" s="7">
        <v>150</v>
      </c>
      <c r="D24" s="4"/>
      <c r="E24" s="1">
        <v>30</v>
      </c>
      <c r="F24" s="1">
        <v>30</v>
      </c>
      <c r="G24" s="9">
        <v>30</v>
      </c>
      <c r="H24" s="1">
        <v>30</v>
      </c>
      <c r="I24" s="9">
        <v>30</v>
      </c>
      <c r="J24" s="9"/>
      <c r="K24" s="13"/>
      <c r="L24" s="1"/>
      <c r="M24" s="1"/>
      <c r="N24" s="1"/>
      <c r="O24" s="1"/>
      <c r="P24" s="3">
        <f t="shared" si="0"/>
        <v>150</v>
      </c>
      <c r="Q24" s="11">
        <f t="shared" si="1"/>
        <v>0</v>
      </c>
    </row>
    <row r="25" spans="1:17" ht="43.5" customHeight="1">
      <c r="A25" s="18"/>
      <c r="B25" s="1" t="s">
        <v>26</v>
      </c>
      <c r="C25" s="7">
        <v>150</v>
      </c>
      <c r="D25" s="4"/>
      <c r="E25" s="1"/>
      <c r="F25" s="1">
        <v>90</v>
      </c>
      <c r="G25" s="9">
        <v>30</v>
      </c>
      <c r="H25" s="1">
        <v>30</v>
      </c>
      <c r="I25" s="9"/>
      <c r="J25" s="9"/>
      <c r="K25" s="13"/>
      <c r="L25" s="1"/>
      <c r="M25" s="1"/>
      <c r="N25" s="1"/>
      <c r="O25" s="1"/>
      <c r="P25" s="3">
        <f t="shared" si="0"/>
        <v>150</v>
      </c>
      <c r="Q25" s="11">
        <f t="shared" si="1"/>
        <v>0</v>
      </c>
    </row>
    <row r="26" spans="1:17" ht="43.5" customHeight="1">
      <c r="A26" s="19" t="s">
        <v>28</v>
      </c>
      <c r="B26" s="1" t="s">
        <v>27</v>
      </c>
      <c r="C26" s="7">
        <v>180</v>
      </c>
      <c r="D26" s="4"/>
      <c r="E26" s="1"/>
      <c r="F26" s="1">
        <v>30</v>
      </c>
      <c r="G26" s="9"/>
      <c r="H26" s="1"/>
      <c r="I26" s="9"/>
      <c r="J26" s="9"/>
      <c r="K26" s="13"/>
      <c r="L26" s="1"/>
      <c r="M26" s="1"/>
      <c r="N26" s="1"/>
      <c r="O26" s="1"/>
      <c r="P26" s="3">
        <f t="shared" si="0"/>
        <v>30</v>
      </c>
      <c r="Q26" s="11">
        <f t="shared" si="1"/>
        <v>150</v>
      </c>
    </row>
    <row r="27" spans="1:17" ht="43.5" customHeight="1">
      <c r="A27" s="19"/>
      <c r="B27" s="1" t="s">
        <v>29</v>
      </c>
      <c r="C27" s="7">
        <v>240</v>
      </c>
      <c r="D27" s="4"/>
      <c r="E27" s="1"/>
      <c r="F27" s="1"/>
      <c r="G27" s="9"/>
      <c r="H27" s="1">
        <v>30</v>
      </c>
      <c r="I27" s="9">
        <v>120</v>
      </c>
      <c r="J27" s="9"/>
      <c r="K27" s="13"/>
      <c r="L27" s="1"/>
      <c r="M27" s="1"/>
      <c r="N27" s="1"/>
      <c r="O27" s="1"/>
      <c r="P27" s="3">
        <f t="shared" si="0"/>
        <v>150</v>
      </c>
      <c r="Q27" s="11">
        <f t="shared" si="1"/>
        <v>90</v>
      </c>
    </row>
    <row r="28" spans="1:17" ht="43.5" customHeight="1">
      <c r="A28" s="19"/>
      <c r="B28" s="1" t="s">
        <v>30</v>
      </c>
      <c r="C28" s="7">
        <v>240</v>
      </c>
      <c r="D28" s="4"/>
      <c r="E28" s="1"/>
      <c r="F28" s="1"/>
      <c r="G28" s="9">
        <v>90</v>
      </c>
      <c r="H28" s="1">
        <v>30</v>
      </c>
      <c r="I28" s="9"/>
      <c r="J28" s="9"/>
      <c r="K28" s="13"/>
      <c r="L28" s="1"/>
      <c r="M28" s="1"/>
      <c r="N28" s="1"/>
      <c r="O28" s="1"/>
      <c r="P28" s="3">
        <f t="shared" si="0"/>
        <v>120</v>
      </c>
      <c r="Q28" s="11">
        <f t="shared" si="1"/>
        <v>120</v>
      </c>
    </row>
    <row r="29" spans="1:17" ht="43.5" customHeight="1">
      <c r="A29" s="19"/>
      <c r="B29" s="1" t="s">
        <v>31</v>
      </c>
      <c r="C29" s="7">
        <v>210</v>
      </c>
      <c r="D29" s="4"/>
      <c r="E29" s="1"/>
      <c r="F29" s="1">
        <v>30</v>
      </c>
      <c r="G29" s="9">
        <v>30</v>
      </c>
      <c r="H29" s="1">
        <v>30</v>
      </c>
      <c r="I29" s="9"/>
      <c r="J29" s="9"/>
      <c r="K29" s="13"/>
      <c r="L29" s="1"/>
      <c r="M29" s="1"/>
      <c r="N29" s="1"/>
      <c r="O29" s="1"/>
      <c r="P29" s="3">
        <f t="shared" si="0"/>
        <v>90</v>
      </c>
      <c r="Q29" s="11">
        <f t="shared" si="1"/>
        <v>120</v>
      </c>
    </row>
    <row r="30" spans="1:17" ht="43.5" customHeight="1">
      <c r="A30" s="19"/>
      <c r="B30" s="1" t="s">
        <v>32</v>
      </c>
      <c r="C30" s="7">
        <v>210</v>
      </c>
      <c r="D30" s="4"/>
      <c r="E30" s="1"/>
      <c r="F30" s="1"/>
      <c r="G30" s="9"/>
      <c r="H30" s="1"/>
      <c r="I30" s="9"/>
      <c r="J30" s="9"/>
      <c r="K30" s="13"/>
      <c r="L30" s="1"/>
      <c r="M30" s="1"/>
      <c r="N30" s="1"/>
      <c r="O30" s="1"/>
      <c r="P30" s="3">
        <f t="shared" si="0"/>
        <v>0</v>
      </c>
      <c r="Q30" s="11">
        <f t="shared" si="1"/>
        <v>210</v>
      </c>
    </row>
    <row r="31" spans="1:17" ht="43.5" customHeight="1">
      <c r="A31" s="19"/>
      <c r="B31" s="1" t="s">
        <v>34</v>
      </c>
      <c r="C31" s="7">
        <v>300</v>
      </c>
      <c r="D31" s="4"/>
      <c r="E31" s="1"/>
      <c r="F31" s="1"/>
      <c r="G31" s="9"/>
      <c r="H31" s="1">
        <v>30</v>
      </c>
      <c r="I31" s="9"/>
      <c r="J31" s="9"/>
      <c r="K31" s="13"/>
      <c r="L31" s="1"/>
      <c r="M31" s="1"/>
      <c r="N31" s="1"/>
      <c r="O31" s="1"/>
      <c r="P31" s="3">
        <f t="shared" si="0"/>
        <v>30</v>
      </c>
      <c r="Q31" s="11">
        <f t="shared" si="1"/>
        <v>270</v>
      </c>
    </row>
    <row r="32" spans="1:17" ht="43.5" customHeight="1">
      <c r="A32" s="19" t="s">
        <v>33</v>
      </c>
      <c r="B32" s="1" t="s">
        <v>44</v>
      </c>
      <c r="C32" s="7">
        <v>60</v>
      </c>
      <c r="D32" s="4"/>
      <c r="E32" s="1"/>
      <c r="F32" s="1"/>
      <c r="G32" s="9"/>
      <c r="H32" s="1"/>
      <c r="I32" s="9"/>
      <c r="J32" s="9">
        <v>30</v>
      </c>
      <c r="K32" s="13">
        <v>30</v>
      </c>
      <c r="L32" s="1"/>
      <c r="M32" s="1"/>
      <c r="N32" s="1"/>
      <c r="O32" s="1"/>
      <c r="P32" s="3">
        <f t="shared" si="0"/>
        <v>60</v>
      </c>
      <c r="Q32" s="11">
        <f t="shared" si="1"/>
        <v>0</v>
      </c>
    </row>
    <row r="33" spans="1:17" ht="43.5" customHeight="1">
      <c r="A33" s="19"/>
      <c r="B33" s="1" t="s">
        <v>35</v>
      </c>
      <c r="C33" s="7">
        <v>660</v>
      </c>
      <c r="D33" s="4"/>
      <c r="E33" s="1"/>
      <c r="F33" s="1">
        <v>90</v>
      </c>
      <c r="G33" s="9">
        <v>60</v>
      </c>
      <c r="H33" s="1">
        <v>30</v>
      </c>
      <c r="I33" s="9">
        <v>90</v>
      </c>
      <c r="J33" s="9">
        <v>60</v>
      </c>
      <c r="K33" s="13">
        <v>60</v>
      </c>
      <c r="L33" s="1"/>
      <c r="M33" s="1"/>
      <c r="N33" s="1"/>
      <c r="O33" s="1"/>
      <c r="P33" s="3">
        <f t="shared" si="0"/>
        <v>390</v>
      </c>
      <c r="Q33" s="11">
        <f t="shared" si="1"/>
        <v>270</v>
      </c>
    </row>
    <row r="34" spans="1:17" ht="43.5" customHeight="1">
      <c r="A34" s="19"/>
      <c r="B34" s="1" t="s">
        <v>36</v>
      </c>
      <c r="C34" s="7">
        <v>210</v>
      </c>
      <c r="D34" s="4"/>
      <c r="E34" s="1"/>
      <c r="F34" s="1"/>
      <c r="G34" s="9">
        <v>30</v>
      </c>
      <c r="H34" s="1"/>
      <c r="I34" s="9"/>
      <c r="J34" s="9"/>
      <c r="K34" s="13"/>
      <c r="L34" s="1"/>
      <c r="M34" s="1"/>
      <c r="N34" s="1"/>
      <c r="O34" s="1"/>
      <c r="P34" s="3">
        <f t="shared" si="0"/>
        <v>30</v>
      </c>
      <c r="Q34" s="11">
        <f t="shared" si="1"/>
        <v>180</v>
      </c>
    </row>
    <row r="35" spans="1:17" ht="43.5" customHeight="1">
      <c r="A35" s="19"/>
      <c r="B35" s="1" t="s">
        <v>37</v>
      </c>
      <c r="C35" s="7">
        <v>210</v>
      </c>
      <c r="D35" s="4"/>
      <c r="E35" s="1"/>
      <c r="F35" s="1"/>
      <c r="G35" s="9">
        <v>90</v>
      </c>
      <c r="H35" s="1">
        <v>30</v>
      </c>
      <c r="I35" s="9">
        <v>30</v>
      </c>
      <c r="J35" s="9"/>
      <c r="K35" s="13"/>
      <c r="L35" s="1"/>
      <c r="M35" s="1"/>
      <c r="N35" s="1"/>
      <c r="O35" s="1"/>
      <c r="P35" s="3">
        <f t="shared" si="0"/>
        <v>150</v>
      </c>
      <c r="Q35" s="11">
        <f t="shared" si="1"/>
        <v>60</v>
      </c>
    </row>
    <row r="36" spans="1:17" ht="43.5" customHeight="1">
      <c r="A36" s="19" t="s">
        <v>38</v>
      </c>
      <c r="B36" s="1" t="s">
        <v>45</v>
      </c>
      <c r="C36" s="7">
        <v>60</v>
      </c>
      <c r="D36" s="4"/>
      <c r="E36" s="1"/>
      <c r="F36" s="1"/>
      <c r="G36" s="9"/>
      <c r="H36" s="1"/>
      <c r="I36" s="9"/>
      <c r="J36" s="9"/>
      <c r="K36" s="13"/>
      <c r="L36" s="1"/>
      <c r="M36" s="1"/>
      <c r="N36" s="1"/>
      <c r="O36" s="1"/>
      <c r="P36" s="3">
        <f t="shared" si="0"/>
        <v>0</v>
      </c>
      <c r="Q36" s="11">
        <f t="shared" si="1"/>
        <v>60</v>
      </c>
    </row>
    <row r="37" spans="1:17" ht="43.5" customHeight="1">
      <c r="A37" s="19"/>
      <c r="B37" s="1" t="s">
        <v>39</v>
      </c>
      <c r="C37" s="7">
        <v>420</v>
      </c>
      <c r="D37" s="4"/>
      <c r="E37" s="1">
        <v>60</v>
      </c>
      <c r="F37" s="1"/>
      <c r="G37" s="9">
        <v>60</v>
      </c>
      <c r="H37" s="1"/>
      <c r="I37" s="9">
        <v>60</v>
      </c>
      <c r="J37" s="9"/>
      <c r="K37" s="13">
        <v>60</v>
      </c>
      <c r="L37" s="1"/>
      <c r="M37" s="1"/>
      <c r="N37" s="1"/>
      <c r="O37" s="1"/>
      <c r="P37" s="3">
        <f t="shared" si="0"/>
        <v>240</v>
      </c>
      <c r="Q37" s="11">
        <f t="shared" si="1"/>
        <v>180</v>
      </c>
    </row>
    <row r="38" spans="1:17" ht="43.5" customHeight="1">
      <c r="A38" s="19"/>
      <c r="B38" s="1" t="s">
        <v>40</v>
      </c>
      <c r="C38" s="7">
        <v>240</v>
      </c>
      <c r="D38" s="4"/>
      <c r="E38" s="1">
        <v>30</v>
      </c>
      <c r="F38" s="1"/>
      <c r="G38" s="9">
        <v>30</v>
      </c>
      <c r="H38" s="1">
        <v>30</v>
      </c>
      <c r="I38" s="9">
        <v>30</v>
      </c>
      <c r="J38" s="9">
        <v>30</v>
      </c>
      <c r="K38" s="13">
        <v>30</v>
      </c>
      <c r="L38" s="1"/>
      <c r="M38" s="1"/>
      <c r="N38" s="1"/>
      <c r="O38" s="1"/>
      <c r="P38" s="3">
        <f t="shared" si="0"/>
        <v>180</v>
      </c>
      <c r="Q38" s="11">
        <f t="shared" si="1"/>
        <v>60</v>
      </c>
    </row>
    <row r="39" spans="1:17" ht="43.5" customHeight="1">
      <c r="A39" s="19"/>
      <c r="B39" s="1" t="s">
        <v>41</v>
      </c>
      <c r="C39" s="7">
        <v>210</v>
      </c>
      <c r="D39" s="4"/>
      <c r="E39" s="1"/>
      <c r="F39" s="1"/>
      <c r="G39" s="9"/>
      <c r="H39" s="1"/>
      <c r="I39" s="9">
        <v>60</v>
      </c>
      <c r="J39" s="9"/>
      <c r="K39" s="13"/>
      <c r="L39" s="1"/>
      <c r="M39" s="1"/>
      <c r="N39" s="1"/>
      <c r="O39" s="1"/>
      <c r="P39" s="3">
        <f t="shared" si="0"/>
        <v>60</v>
      </c>
      <c r="Q39" s="11">
        <f t="shared" si="1"/>
        <v>150</v>
      </c>
    </row>
    <row r="40" spans="1:17" ht="43.5" customHeight="1">
      <c r="A40" s="19"/>
      <c r="B40" s="1" t="s">
        <v>42</v>
      </c>
      <c r="C40" s="7">
        <v>210</v>
      </c>
      <c r="D40" s="4"/>
      <c r="E40" s="1"/>
      <c r="F40" s="1"/>
      <c r="G40" s="9">
        <v>90</v>
      </c>
      <c r="H40" s="1"/>
      <c r="I40" s="9"/>
      <c r="J40" s="9"/>
      <c r="K40" s="13"/>
      <c r="L40" s="1"/>
      <c r="M40" s="1"/>
      <c r="N40" s="1"/>
      <c r="O40" s="1"/>
      <c r="P40" s="3">
        <f t="shared" si="0"/>
        <v>90</v>
      </c>
      <c r="Q40" s="11">
        <f t="shared" si="1"/>
        <v>120</v>
      </c>
    </row>
    <row r="41" spans="1:17" ht="43.5" customHeight="1">
      <c r="A41" s="14" t="s">
        <v>47</v>
      </c>
      <c r="B41" s="15"/>
      <c r="C41" s="7">
        <v>270</v>
      </c>
      <c r="D41" s="4"/>
      <c r="E41" s="1"/>
      <c r="F41" s="1"/>
      <c r="G41" s="9">
        <v>60</v>
      </c>
      <c r="H41" s="1">
        <v>30</v>
      </c>
      <c r="I41" s="9">
        <v>30</v>
      </c>
      <c r="J41" s="9">
        <v>30</v>
      </c>
      <c r="K41" s="13">
        <v>30</v>
      </c>
      <c r="L41" s="1"/>
      <c r="M41" s="1"/>
      <c r="N41" s="1"/>
      <c r="O41" s="1"/>
      <c r="P41" s="3">
        <f t="shared" si="0"/>
        <v>180</v>
      </c>
      <c r="Q41" s="11">
        <f t="shared" si="1"/>
        <v>90</v>
      </c>
    </row>
    <row r="42" spans="1:17" ht="43.5" customHeight="1">
      <c r="A42" s="14" t="s">
        <v>43</v>
      </c>
      <c r="B42" s="15"/>
      <c r="C42" s="7">
        <v>300</v>
      </c>
      <c r="D42" s="4"/>
      <c r="E42" s="1"/>
      <c r="F42" s="1"/>
      <c r="G42" s="9"/>
      <c r="H42" s="1">
        <v>30</v>
      </c>
      <c r="I42" s="9">
        <v>30</v>
      </c>
      <c r="J42" s="9"/>
      <c r="K42" s="13"/>
      <c r="L42" s="1"/>
      <c r="M42" s="1"/>
      <c r="N42" s="1"/>
      <c r="O42" s="1"/>
      <c r="P42" s="3">
        <f t="shared" si="0"/>
        <v>60</v>
      </c>
      <c r="Q42" s="11">
        <f t="shared" si="1"/>
        <v>240</v>
      </c>
    </row>
    <row r="43" spans="1:17" ht="43.5" customHeight="1">
      <c r="A43" s="14" t="s">
        <v>46</v>
      </c>
      <c r="B43" s="15"/>
      <c r="C43" s="7">
        <v>662</v>
      </c>
      <c r="D43" s="4"/>
      <c r="E43" s="1"/>
      <c r="F43" s="1"/>
      <c r="G43" s="9"/>
      <c r="H43" s="1"/>
      <c r="I43" s="9"/>
      <c r="J43" s="9"/>
      <c r="K43" s="13"/>
      <c r="L43" s="1"/>
      <c r="M43" s="1"/>
      <c r="N43" s="1"/>
      <c r="O43" s="1"/>
      <c r="P43" s="3">
        <f t="shared" si="0"/>
        <v>0</v>
      </c>
      <c r="Q43" s="11">
        <f t="shared" si="1"/>
        <v>662</v>
      </c>
    </row>
    <row r="44" spans="1:17" ht="43.5" customHeight="1">
      <c r="A44" s="14" t="s">
        <v>60</v>
      </c>
      <c r="B44" s="15"/>
      <c r="C44" s="8">
        <f>SUM(C2:C43)</f>
        <v>12182</v>
      </c>
      <c r="D44" s="4">
        <f t="shared" ref="D44:Q44" si="2">SUM(D2:D43)</f>
        <v>30</v>
      </c>
      <c r="E44" s="3">
        <f t="shared" si="2"/>
        <v>210</v>
      </c>
      <c r="F44" s="3">
        <f t="shared" si="2"/>
        <v>720</v>
      </c>
      <c r="G44" s="9">
        <f t="shared" si="2"/>
        <v>1470</v>
      </c>
      <c r="H44" s="3">
        <f t="shared" si="2"/>
        <v>930</v>
      </c>
      <c r="I44" s="9">
        <f t="shared" si="2"/>
        <v>1080</v>
      </c>
      <c r="J44" s="9">
        <f t="shared" si="2"/>
        <v>360</v>
      </c>
      <c r="K44" s="13">
        <f t="shared" si="2"/>
        <v>300</v>
      </c>
      <c r="L44" s="3">
        <f t="shared" si="2"/>
        <v>0</v>
      </c>
      <c r="M44" s="3">
        <f t="shared" si="2"/>
        <v>0</v>
      </c>
      <c r="N44" s="3">
        <f t="shared" si="2"/>
        <v>0</v>
      </c>
      <c r="O44" s="3">
        <f t="shared" si="2"/>
        <v>0</v>
      </c>
      <c r="P44" s="3">
        <f t="shared" si="2"/>
        <v>5100</v>
      </c>
      <c r="Q44" s="11">
        <f t="shared" si="2"/>
        <v>7082</v>
      </c>
    </row>
    <row r="45" spans="1:17" ht="43.5" customHeight="1">
      <c r="A45" s="14" t="s">
        <v>62</v>
      </c>
      <c r="B45" s="15"/>
      <c r="C45" s="6">
        <f>C44*200</f>
        <v>2436400</v>
      </c>
      <c r="D45" s="1">
        <f>D44*200</f>
        <v>6000</v>
      </c>
      <c r="E45" s="3">
        <f t="shared" ref="E45:Q45" si="3">E44*200</f>
        <v>42000</v>
      </c>
      <c r="F45" s="3">
        <f t="shared" si="3"/>
        <v>144000</v>
      </c>
      <c r="G45" s="9">
        <f t="shared" si="3"/>
        <v>294000</v>
      </c>
      <c r="H45" s="3">
        <f t="shared" si="3"/>
        <v>186000</v>
      </c>
      <c r="I45" s="9">
        <f t="shared" si="3"/>
        <v>216000</v>
      </c>
      <c r="J45" s="9">
        <f t="shared" si="3"/>
        <v>72000</v>
      </c>
      <c r="K45" s="13">
        <f t="shared" si="3"/>
        <v>60000</v>
      </c>
      <c r="L45" s="3">
        <f t="shared" si="3"/>
        <v>0</v>
      </c>
      <c r="M45" s="3">
        <f t="shared" si="3"/>
        <v>0</v>
      </c>
      <c r="N45" s="3">
        <f t="shared" si="3"/>
        <v>0</v>
      </c>
      <c r="O45" s="3">
        <f t="shared" si="3"/>
        <v>0</v>
      </c>
      <c r="P45" s="3">
        <f t="shared" si="3"/>
        <v>1020000</v>
      </c>
      <c r="Q45" s="11">
        <f t="shared" si="3"/>
        <v>1416400</v>
      </c>
    </row>
  </sheetData>
  <mergeCells count="18">
    <mergeCell ref="A10:A11"/>
    <mergeCell ref="A12:A17"/>
    <mergeCell ref="A18:A19"/>
    <mergeCell ref="A20:A22"/>
    <mergeCell ref="A1:B1"/>
    <mergeCell ref="A2:B2"/>
    <mergeCell ref="A3:B3"/>
    <mergeCell ref="A4:B4"/>
    <mergeCell ref="A5:A9"/>
    <mergeCell ref="A42:B42"/>
    <mergeCell ref="A44:B44"/>
    <mergeCell ref="A45:B45"/>
    <mergeCell ref="A43:B43"/>
    <mergeCell ref="A23:A25"/>
    <mergeCell ref="A26:A31"/>
    <mergeCell ref="A32:A35"/>
    <mergeCell ref="A36:A40"/>
    <mergeCell ref="A41:B4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110年度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2021-01-05T05:57:50Z</cp:lastPrinted>
  <dcterms:created xsi:type="dcterms:W3CDTF">2021-01-04T07:09:05Z</dcterms:created>
  <dcterms:modified xsi:type="dcterms:W3CDTF">2021-09-14T00:51:47Z</dcterms:modified>
</cp:coreProperties>
</file>