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4952" windowHeight="7992" activeTab="1"/>
  </bookViews>
  <sheets>
    <sheet name="日四技養殖系" sheetId="1" r:id="rId1"/>
    <sheet name="養殖所" sheetId="2" r:id="rId2"/>
  </sheets>
  <definedNames>
    <definedName name="_xlnm.Print_Titles" localSheetId="0">日四技養殖系!$8:$10</definedName>
    <definedName name="_xlnm.Print_Titles" localSheetId="1">養殖所!$8:$10</definedName>
  </definedNames>
  <calcPr calcId="125725" fullCalcOnLoad="1"/>
</workbook>
</file>

<file path=xl/calcChain.xml><?xml version="1.0" encoding="utf-8"?>
<calcChain xmlns="http://schemas.openxmlformats.org/spreadsheetml/2006/main">
  <c r="D30" i="1"/>
  <c r="D45"/>
  <c r="C11" i="2"/>
  <c r="C13"/>
  <c r="D13"/>
  <c r="D39"/>
  <c r="E13"/>
  <c r="E39"/>
  <c r="F13"/>
  <c r="G13"/>
  <c r="G39"/>
  <c r="H13"/>
  <c r="I13"/>
  <c r="J13"/>
  <c r="J39"/>
  <c r="K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3"/>
  <c r="C34"/>
  <c r="D38"/>
  <c r="E38"/>
  <c r="F38"/>
  <c r="G38"/>
  <c r="H38"/>
  <c r="I38"/>
  <c r="J38"/>
  <c r="K38"/>
  <c r="F39"/>
  <c r="H39"/>
  <c r="I39"/>
  <c r="K39"/>
  <c r="D25" i="1"/>
  <c r="D26"/>
  <c r="D27"/>
  <c r="D28"/>
  <c r="D29"/>
  <c r="D31"/>
  <c r="E32"/>
  <c r="F32"/>
  <c r="F58"/>
  <c r="G32"/>
  <c r="G58"/>
  <c r="H32"/>
  <c r="I32"/>
  <c r="J32"/>
  <c r="J58"/>
  <c r="K32"/>
  <c r="K58"/>
  <c r="L32"/>
  <c r="M32"/>
  <c r="N32"/>
  <c r="N58"/>
  <c r="O32"/>
  <c r="O58"/>
  <c r="P32"/>
  <c r="Q32"/>
  <c r="R32"/>
  <c r="R58"/>
  <c r="S32"/>
  <c r="S58"/>
  <c r="T32"/>
  <c r="D35"/>
  <c r="D36"/>
  <c r="D37"/>
  <c r="D38"/>
  <c r="D41"/>
  <c r="D42"/>
  <c r="D43"/>
  <c r="D44"/>
  <c r="D46"/>
  <c r="D47"/>
  <c r="D48"/>
  <c r="D53"/>
  <c r="D54"/>
  <c r="D55"/>
  <c r="E57"/>
  <c r="F57"/>
  <c r="G57"/>
  <c r="H57"/>
  <c r="I57"/>
  <c r="J57"/>
  <c r="K57"/>
  <c r="L57"/>
  <c r="M57"/>
  <c r="N57"/>
  <c r="O57"/>
  <c r="P57"/>
  <c r="Q57"/>
  <c r="R57"/>
  <c r="S57"/>
  <c r="T57"/>
  <c r="E58"/>
  <c r="H58"/>
  <c r="I58"/>
  <c r="L58"/>
  <c r="M58"/>
  <c r="P58"/>
  <c r="Q58"/>
  <c r="T58"/>
  <c r="D59"/>
  <c r="D60"/>
  <c r="D61"/>
  <c r="D62"/>
  <c r="D63"/>
  <c r="D64"/>
  <c r="D67"/>
  <c r="D71"/>
  <c r="D72"/>
  <c r="D73"/>
  <c r="D74"/>
  <c r="D75"/>
  <c r="D76"/>
  <c r="D77"/>
  <c r="D78"/>
  <c r="D79"/>
  <c r="D81"/>
  <c r="D82"/>
  <c r="D83"/>
  <c r="D85"/>
  <c r="D86"/>
  <c r="D87"/>
  <c r="E88"/>
  <c r="F88"/>
  <c r="G88"/>
  <c r="H88"/>
  <c r="I88"/>
  <c r="J88"/>
  <c r="K88"/>
  <c r="K91"/>
  <c r="L88"/>
  <c r="M88"/>
  <c r="N88"/>
  <c r="O88"/>
  <c r="P88"/>
  <c r="Q88"/>
  <c r="R88"/>
  <c r="S88"/>
  <c r="T88"/>
  <c r="D89"/>
  <c r="E90"/>
  <c r="G90"/>
  <c r="G91"/>
  <c r="I90"/>
  <c r="K90"/>
  <c r="M90"/>
  <c r="O90"/>
  <c r="Q90"/>
  <c r="S90"/>
  <c r="F90"/>
  <c r="F91"/>
  <c r="H90"/>
  <c r="J90"/>
  <c r="L90"/>
  <c r="L91"/>
  <c r="N90"/>
  <c r="N91"/>
  <c r="P90"/>
  <c r="R90"/>
  <c r="T90"/>
  <c r="R91"/>
  <c r="J91"/>
  <c r="Q91"/>
  <c r="M91"/>
  <c r="I91"/>
  <c r="T91"/>
  <c r="S91"/>
  <c r="O91"/>
  <c r="P91"/>
  <c r="H91"/>
  <c r="D88"/>
  <c r="E91"/>
  <c r="D32"/>
  <c r="D57"/>
  <c r="C38" i="2"/>
  <c r="C39"/>
  <c r="D90" i="1"/>
  <c r="D91"/>
</calcChain>
</file>

<file path=xl/sharedStrings.xml><?xml version="1.0" encoding="utf-8"?>
<sst xmlns="http://schemas.openxmlformats.org/spreadsheetml/2006/main" count="223" uniqueCount="167">
  <si>
    <t xml:space="preserve">第一學年 </t>
  </si>
  <si>
    <t xml:space="preserve">第二學年 </t>
  </si>
  <si>
    <t xml:space="preserve">第三學年 </t>
  </si>
  <si>
    <t xml:space="preserve">第四學年 </t>
  </si>
  <si>
    <t xml:space="preserve">科目名稱 </t>
  </si>
  <si>
    <t xml:space="preserve">上學期 </t>
  </si>
  <si>
    <t>下學期</t>
  </si>
  <si>
    <t>上學期</t>
  </si>
  <si>
    <t>學分</t>
  </si>
  <si>
    <t>時數</t>
  </si>
  <si>
    <t>﹙1﹚</t>
  </si>
  <si>
    <t>全民國防教育軍事訓練</t>
  </si>
  <si>
    <t>服務教育</t>
  </si>
  <si>
    <t>化學</t>
  </si>
  <si>
    <t>化學實驗</t>
  </si>
  <si>
    <t>*</t>
  </si>
  <si>
    <t>生物學</t>
  </si>
  <si>
    <t>生物學實驗</t>
  </si>
  <si>
    <t>水產概論</t>
  </si>
  <si>
    <t>套裝軟體應用</t>
  </si>
  <si>
    <t>實務專題</t>
  </si>
  <si>
    <t>魚類學</t>
  </si>
  <si>
    <t>魚類學實驗</t>
  </si>
  <si>
    <t>水產微生物學</t>
  </si>
  <si>
    <t>生物化學</t>
  </si>
  <si>
    <t>水質學</t>
  </si>
  <si>
    <t>水質學實驗</t>
  </si>
  <si>
    <t>無脊椎動物學</t>
  </si>
  <si>
    <t>無脊椎動物學實驗</t>
  </si>
  <si>
    <t>營養飼料學</t>
  </si>
  <si>
    <t>水生植物學</t>
  </si>
  <si>
    <t>餌料生物學</t>
  </si>
  <si>
    <t>海洋生態學</t>
  </si>
  <si>
    <t>水族生理學</t>
  </si>
  <si>
    <t>水產養殖學</t>
  </si>
  <si>
    <t>水產養殖學實驗</t>
  </si>
  <si>
    <t>水族病理學</t>
  </si>
  <si>
    <t>箱網養殖學</t>
  </si>
  <si>
    <t>生物統計學</t>
  </si>
  <si>
    <t>產學合作研修</t>
  </si>
  <si>
    <t>澎湖水產養殖</t>
  </si>
  <si>
    <t>休閒漁業管理</t>
  </si>
  <si>
    <t>漁業法規</t>
  </si>
  <si>
    <t>觀賞水族概論</t>
  </si>
  <si>
    <t>水產養殖機電</t>
  </si>
  <si>
    <t>岩礁區物種保育</t>
  </si>
  <si>
    <t>水產微生物學實驗</t>
  </si>
  <si>
    <t>水生植物學實驗</t>
  </si>
  <si>
    <t>魚類種苗生產實務</t>
  </si>
  <si>
    <t>澎湖海洋生物研究實務</t>
  </si>
  <si>
    <t>營養飼料學實務</t>
  </si>
  <si>
    <t>組織學及實驗</t>
  </si>
  <si>
    <t>餌料生物學實驗</t>
  </si>
  <si>
    <t>生殖生理學</t>
  </si>
  <si>
    <t>生化技術實驗</t>
  </si>
  <si>
    <t>初級日文(一)</t>
  </si>
  <si>
    <t>初級日文(二)</t>
  </si>
  <si>
    <t>動物細胞培養及實驗</t>
  </si>
  <si>
    <t>魚病學實驗</t>
  </si>
  <si>
    <t xml:space="preserve">生物技術概論 </t>
  </si>
  <si>
    <t>漁業政策</t>
  </si>
  <si>
    <t>仔稚魚發育學</t>
  </si>
  <si>
    <t>箱網養殖實務</t>
  </si>
  <si>
    <t>遊艇駕駛概論</t>
  </si>
  <si>
    <t>102.2.27系課程委員會通過</t>
    <phoneticPr fontId="19" type="noConversion"/>
  </si>
  <si>
    <t>102.3.19院課程委員會通過</t>
    <phoneticPr fontId="19" type="noConversion"/>
  </si>
  <si>
    <t>科目類別</t>
    <phoneticPr fontId="19" type="noConversion"/>
  </si>
  <si>
    <t>*為實務課程</t>
    <phoneticPr fontId="19" type="noConversion"/>
  </si>
  <si>
    <t>學</t>
    <phoneticPr fontId="19" type="noConversion"/>
  </si>
  <si>
    <t>分</t>
    <phoneticPr fontId="19" type="noConversion"/>
  </si>
  <si>
    <t>數</t>
    <phoneticPr fontId="19" type="noConversion"/>
  </si>
  <si>
    <t>共同必(選)修</t>
    <phoneticPr fontId="19" type="noConversion"/>
  </si>
  <si>
    <t>國文</t>
    <phoneticPr fontId="19" type="noConversion"/>
  </si>
  <si>
    <t>英文(一)</t>
    <phoneticPr fontId="19" type="noConversion"/>
  </si>
  <si>
    <t>英文(二)</t>
    <phoneticPr fontId="19" type="noConversion"/>
  </si>
  <si>
    <t>體育</t>
    <phoneticPr fontId="19" type="noConversion"/>
  </si>
  <si>
    <t>2~4</t>
    <phoneticPr fontId="19" type="noConversion"/>
  </si>
  <si>
    <t>﹙1﹚</t>
    <phoneticPr fontId="19" type="noConversion"/>
  </si>
  <si>
    <t>﹙0﹚</t>
    <phoneticPr fontId="19" type="noConversion"/>
  </si>
  <si>
    <t>合計</t>
    <phoneticPr fontId="19" type="noConversion"/>
  </si>
  <si>
    <t>14~16</t>
    <phoneticPr fontId="19" type="noConversion"/>
  </si>
  <si>
    <t>通識必選</t>
    <phoneticPr fontId="19" type="noConversion"/>
  </si>
  <si>
    <t>人文藝術(一)</t>
    <phoneticPr fontId="19" type="noConversion"/>
  </si>
  <si>
    <t>人文藝術(二)</t>
    <phoneticPr fontId="19" type="noConversion"/>
  </si>
  <si>
    <t>人文藝術(三)</t>
    <phoneticPr fontId="19" type="noConversion"/>
  </si>
  <si>
    <t>社會科學(一)</t>
    <phoneticPr fontId="19" type="noConversion"/>
  </si>
  <si>
    <t>社會科學(二)</t>
    <phoneticPr fontId="19" type="noConversion"/>
  </si>
  <si>
    <t>社會科學(三)</t>
    <phoneticPr fontId="19" type="noConversion"/>
  </si>
  <si>
    <t>自然科學(一)</t>
    <phoneticPr fontId="19" type="noConversion"/>
  </si>
  <si>
    <t>合　計</t>
    <phoneticPr fontId="19" type="noConversion"/>
  </si>
  <si>
    <t>院定必修</t>
    <phoneticPr fontId="19" type="noConversion"/>
  </si>
  <si>
    <t>合  計</t>
    <phoneticPr fontId="19" type="noConversion"/>
  </si>
  <si>
    <t>必修、必選總計</t>
    <phoneticPr fontId="19" type="noConversion"/>
  </si>
  <si>
    <t xml:space="preserve">專  業  選  修　    </t>
    <phoneticPr fontId="19" type="noConversion"/>
  </si>
  <si>
    <t>生物多樣性概論</t>
    <phoneticPr fontId="19" type="noConversion"/>
  </si>
  <si>
    <t>海洋浮游生物學</t>
    <phoneticPr fontId="19" type="noConversion"/>
  </si>
  <si>
    <t>水產種苗繁殖場實務</t>
    <phoneticPr fontId="19" type="noConversion"/>
  </si>
  <si>
    <t>*</t>
    <phoneticPr fontId="19" type="noConversion"/>
  </si>
  <si>
    <t>資料處理在水產養殖的應用</t>
    <phoneticPr fontId="19" type="noConversion"/>
  </si>
  <si>
    <t>漁業資源保育概論</t>
    <phoneticPr fontId="19" type="noConversion"/>
  </si>
  <si>
    <t>院定選修</t>
    <phoneticPr fontId="19" type="noConversion"/>
  </si>
  <si>
    <t>科技英文</t>
    <phoneticPr fontId="19" type="noConversion"/>
  </si>
  <si>
    <t>選  修  總  計</t>
    <phoneticPr fontId="19" type="noConversion"/>
  </si>
  <si>
    <t>專題討論</t>
  </si>
  <si>
    <t>論文</t>
  </si>
  <si>
    <t>無脊椎動物學研究</t>
  </si>
  <si>
    <t>生物技術研究方法</t>
  </si>
  <si>
    <t>高等水產動物營養與飼料學</t>
  </si>
  <si>
    <t>貝類繁殖研究</t>
  </si>
  <si>
    <t>經濟海藻生理生態學</t>
  </si>
  <si>
    <t>魚類細胞組織培養</t>
  </si>
  <si>
    <t>海洋保護區</t>
  </si>
  <si>
    <t>甲殼類繁殖研究</t>
  </si>
  <si>
    <t>生殖內分泌學</t>
  </si>
  <si>
    <t>海洋政策</t>
  </si>
  <si>
    <t>水中生物聲學</t>
  </si>
  <si>
    <t>海洋生態資源與保育</t>
  </si>
  <si>
    <t>海水箱網養殖的經營與管理</t>
  </si>
  <si>
    <t>魚類初期生活史研究</t>
  </si>
  <si>
    <t>水產品收穫處理</t>
  </si>
  <si>
    <t>種苗繁殖</t>
  </si>
  <si>
    <t>水產資源學</t>
  </si>
  <si>
    <t>經濟海藻種苗生產</t>
  </si>
  <si>
    <t>高等生物統計學</t>
  </si>
  <si>
    <t>餌料微藻培育與保種</t>
  </si>
  <si>
    <t>生物多樣性</t>
  </si>
  <si>
    <t>科學論文寫作</t>
  </si>
  <si>
    <t>　　102.2.27所課程委員會通過</t>
    <phoneticPr fontId="19" type="noConversion"/>
  </si>
  <si>
    <t>　　102.3.19院課程委員會通過</t>
    <phoneticPr fontId="19" type="noConversion"/>
  </si>
  <si>
    <t xml:space="preserve">    102.3.27校課程委員會通過</t>
    <phoneticPr fontId="19" type="noConversion"/>
  </si>
  <si>
    <t>科目類別</t>
    <phoneticPr fontId="19" type="noConversion"/>
  </si>
  <si>
    <t>科目名稱</t>
    <phoneticPr fontId="19" type="noConversion"/>
  </si>
  <si>
    <t>學分數</t>
    <phoneticPr fontId="19" type="noConversion"/>
  </si>
  <si>
    <t>第一學年</t>
    <phoneticPr fontId="19" type="noConversion"/>
  </si>
  <si>
    <t>第二學年</t>
    <phoneticPr fontId="19" type="noConversion"/>
  </si>
  <si>
    <r>
      <t>備註</t>
    </r>
    <r>
      <rPr>
        <sz val="10"/>
        <rFont val="Times New Roman"/>
        <family val="1"/>
      </rPr>
      <t/>
    </r>
    <phoneticPr fontId="19" type="noConversion"/>
  </si>
  <si>
    <t>上學期</t>
    <phoneticPr fontId="19" type="noConversion"/>
  </si>
  <si>
    <t>下學期</t>
    <phoneticPr fontId="19" type="noConversion"/>
  </si>
  <si>
    <t>學分</t>
    <phoneticPr fontId="19" type="noConversion"/>
  </si>
  <si>
    <t>時數</t>
    <phoneticPr fontId="19" type="noConversion"/>
  </si>
  <si>
    <t>共同必修科目</t>
    <phoneticPr fontId="19" type="noConversion"/>
  </si>
  <si>
    <t>修習本校五年一貫者，第二學年可列為選修。</t>
    <phoneticPr fontId="19" type="noConversion"/>
  </si>
  <si>
    <t>合計</t>
    <phoneticPr fontId="19" type="noConversion"/>
  </si>
  <si>
    <t>選修科目</t>
    <phoneticPr fontId="19" type="noConversion"/>
  </si>
  <si>
    <t>獨立學習(一)</t>
    <phoneticPr fontId="19" type="noConversion"/>
  </si>
  <si>
    <t>獨立學習(二)</t>
    <phoneticPr fontId="19" type="noConversion"/>
  </si>
  <si>
    <t>總　計</t>
    <phoneticPr fontId="19" type="noConversion"/>
  </si>
  <si>
    <r>
      <t>最低畢業學分：</t>
    </r>
    <r>
      <rPr>
        <b/>
        <sz val="11"/>
        <rFont val="Times New Roman"/>
        <family val="1"/>
      </rPr>
      <t xml:space="preserve"> 30 </t>
    </r>
    <r>
      <rPr>
        <b/>
        <sz val="11"/>
        <rFont val="標楷體"/>
        <family val="4"/>
        <charset val="136"/>
      </rPr>
      <t>學分（本校五年一貫學生必修</t>
    </r>
    <r>
      <rPr>
        <b/>
        <sz val="11"/>
        <rFont val="Times New Roman"/>
        <family val="1"/>
      </rPr>
      <t>8</t>
    </r>
    <r>
      <rPr>
        <b/>
        <sz val="11"/>
        <rFont val="標楷體"/>
        <family val="4"/>
        <charset val="136"/>
      </rPr>
      <t>學分，選修</t>
    </r>
    <r>
      <rPr>
        <b/>
        <sz val="11"/>
        <rFont val="Times New Roman"/>
        <family val="1"/>
      </rPr>
      <t>22</t>
    </r>
    <r>
      <rPr>
        <b/>
        <sz val="11"/>
        <rFont val="標楷體"/>
        <family val="4"/>
        <charset val="136"/>
      </rPr>
      <t>學分；非五年一貫學生必修</t>
    </r>
    <r>
      <rPr>
        <b/>
        <sz val="11"/>
        <rFont val="Times New Roman"/>
        <family val="1"/>
      </rPr>
      <t>10</t>
    </r>
    <r>
      <rPr>
        <b/>
        <sz val="11"/>
        <rFont val="標楷體"/>
        <family val="4"/>
        <charset val="136"/>
      </rPr>
      <t>學分，選修</t>
    </r>
    <r>
      <rPr>
        <b/>
        <sz val="11"/>
        <rFont val="Times New Roman"/>
        <family val="1"/>
      </rPr>
      <t>20</t>
    </r>
    <r>
      <rPr>
        <b/>
        <sz val="11"/>
        <rFont val="標楷體"/>
        <family val="4"/>
        <charset val="136"/>
      </rPr>
      <t>學分）。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  <charset val="136"/>
      </rPr>
      <t>註：共同必修及本所選修科目至少修足</t>
    </r>
    <r>
      <rPr>
        <sz val="11"/>
        <rFont val="Times New Roman"/>
        <family val="1"/>
      </rPr>
      <t>26</t>
    </r>
    <r>
      <rPr>
        <sz val="11"/>
        <rFont val="標楷體"/>
        <family val="4"/>
        <charset val="136"/>
      </rPr>
      <t>學分。</t>
    </r>
    <phoneticPr fontId="19" type="noConversion"/>
  </si>
  <si>
    <t>海洋學</t>
    <phoneticPr fontId="19" type="noConversion"/>
  </si>
  <si>
    <t>水產經營管理</t>
    <phoneticPr fontId="19" type="noConversion"/>
  </si>
  <si>
    <t>水產繁殖學</t>
    <phoneticPr fontId="19" type="noConversion"/>
  </si>
  <si>
    <t>水產繁殖學實驗</t>
    <phoneticPr fontId="19" type="noConversion"/>
  </si>
  <si>
    <t>合　計</t>
    <phoneticPr fontId="19" type="noConversion"/>
  </si>
  <si>
    <t>97~98</t>
    <phoneticPr fontId="19" type="noConversion"/>
  </si>
  <si>
    <t>最低畢業學分：130學分(含共同必(選)修14~16學分、通識必選14學分、院定及專業必修69學分)</t>
    <phoneticPr fontId="19" type="noConversion"/>
  </si>
  <si>
    <t>103.3.12系課程委員會通過</t>
    <phoneticPr fontId="19" type="noConversion"/>
  </si>
  <si>
    <t>102.3.27校課程委員會通過</t>
    <phoneticPr fontId="19" type="noConversion"/>
  </si>
  <si>
    <t>102.4.10教務會議通過</t>
    <phoneticPr fontId="19" type="noConversion"/>
  </si>
  <si>
    <t>國立澎湖科技大學  水產養殖系水產資源與養殖碩士班  103級課程規劃表</t>
    <phoneticPr fontId="19" type="noConversion"/>
  </si>
  <si>
    <t>102.4.10教務會議通過</t>
  </si>
  <si>
    <t xml:space="preserve">    103.3.12系課程委員會通過</t>
    <phoneticPr fontId="19" type="noConversion"/>
  </si>
  <si>
    <t xml:space="preserve">    103.3.19院課程委員會通過</t>
    <phoneticPr fontId="19" type="noConversion"/>
  </si>
  <si>
    <t>國立澎湖科技大學      水產養殖系     四技103級課程規劃表</t>
    <phoneticPr fontId="19" type="noConversion"/>
  </si>
  <si>
    <t>103.3.19院課程委員會通過</t>
    <phoneticPr fontId="19" type="noConversion"/>
  </si>
  <si>
    <t xml:space="preserve">    103.3.26校課程委員會通過</t>
    <phoneticPr fontId="19" type="noConversion"/>
  </si>
  <si>
    <t>備註：
 1.共同必(選)修科目部分之( )係為選修課程。
 2.全民國防教育軍事訓練為選修課程(全民國防教育軍事訓練課程可折抵役期，須修畢兩學年，始可報考預官，以當年度報考資訊為主)。
 3.體育課程：大一為必修（2學分），大二．三．四得選修（2學分），最多承認畢業學分4學分。
 4.院定及跨系修課學分最多承認10學分為畢業學分。
 5.服務教育為一下至四上，任選2學期(每學期服務需滿15小時)。
 6.本校日間部100學年度起大學部入學新生除聽障者外，均須通過全民英檢初級(或相當於TOEIC測驗350分以上)始得畢業。
 7.「實務專題」課程如果其中一學期沒過，可再重修隨低班任一學期補足4學分。</t>
    <phoneticPr fontId="19" type="noConversion"/>
  </si>
  <si>
    <t>103.3.26校課程委員會修正通過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</si>
</sst>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2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7"/>
      <name val="標楷體"/>
      <family val="4"/>
      <charset val="136"/>
    </font>
    <font>
      <sz val="7"/>
      <name val="新細明體"/>
      <family val="1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b/>
      <sz val="9"/>
      <name val="新細明體"/>
      <family val="1"/>
      <charset val="136"/>
    </font>
    <font>
      <sz val="9"/>
      <color indexed="10"/>
      <name val="標楷體"/>
      <family val="4"/>
      <charset val="136"/>
    </font>
    <font>
      <sz val="8.5"/>
      <name val="標楷體"/>
      <family val="4"/>
      <charset val="136"/>
    </font>
    <font>
      <b/>
      <sz val="10"/>
      <name val="標楷體"/>
      <family val="4"/>
      <charset val="136"/>
    </font>
    <font>
      <sz val="10"/>
      <name val="標楷體"/>
      <family val="4"/>
      <charset val="136"/>
    </font>
    <font>
      <sz val="10"/>
      <color indexed="8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6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24" fillId="0" borderId="10" xfId="0" applyFont="1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center" vertical="top" textRotation="255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top" textRotation="255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left" vertical="center" shrinkToFit="1"/>
    </xf>
    <xf numFmtId="0" fontId="24" fillId="0" borderId="18" xfId="0" applyFont="1" applyFill="1" applyBorder="1" applyAlignment="1">
      <alignment horizontal="center" vertical="top" textRotation="255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2" xfId="0" applyFont="1" applyBorder="1">
      <alignment vertical="center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2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4" fillId="0" borderId="24" xfId="0" applyFont="1" applyBorder="1">
      <alignment vertical="center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/>
    </xf>
    <xf numFmtId="0" fontId="24" fillId="0" borderId="24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4" fillId="0" borderId="26" xfId="0" applyFont="1" applyBorder="1">
      <alignment vertical="center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27" xfId="0" applyFont="1" applyBorder="1" applyAlignment="1">
      <alignment horizontal="center"/>
    </xf>
    <xf numFmtId="0" fontId="24" fillId="0" borderId="19" xfId="0" applyFont="1" applyBorder="1">
      <alignment vertical="center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2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4" fillId="0" borderId="23" xfId="0" applyFont="1" applyBorder="1">
      <alignment vertical="center"/>
    </xf>
    <xf numFmtId="0" fontId="24" fillId="0" borderId="23" xfId="0" applyFont="1" applyFill="1" applyBorder="1" applyAlignment="1">
      <alignment horizontal="center" shrinkToFit="1"/>
    </xf>
    <xf numFmtId="0" fontId="24" fillId="0" borderId="30" xfId="0" applyFont="1" applyFill="1" applyBorder="1" applyAlignment="1">
      <alignment horizontal="center" shrinkToFit="1"/>
    </xf>
    <xf numFmtId="0" fontId="24" fillId="0" borderId="25" xfId="0" applyFont="1" applyBorder="1">
      <alignment vertical="center"/>
    </xf>
    <xf numFmtId="0" fontId="24" fillId="0" borderId="25" xfId="0" applyFont="1" applyFill="1" applyBorder="1" applyAlignment="1">
      <alignment horizontal="center" shrinkToFit="1"/>
    </xf>
    <xf numFmtId="0" fontId="24" fillId="0" borderId="31" xfId="0" applyFont="1" applyFill="1" applyBorder="1" applyAlignment="1">
      <alignment horizont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14" xfId="0" applyFont="1" applyFill="1" applyBorder="1">
      <alignment vertical="center"/>
    </xf>
    <xf numFmtId="0" fontId="24" fillId="0" borderId="28" xfId="0" applyFont="1" applyBorder="1">
      <alignment vertical="center"/>
    </xf>
    <xf numFmtId="0" fontId="24" fillId="0" borderId="32" xfId="0" applyFont="1" applyFill="1" applyBorder="1" applyAlignment="1">
      <alignment horizontal="left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0" fontId="24" fillId="0" borderId="35" xfId="0" applyFont="1" applyFill="1" applyBorder="1" applyAlignment="1">
      <alignment horizontal="center" vertical="center" shrinkToFit="1"/>
    </xf>
    <xf numFmtId="0" fontId="24" fillId="0" borderId="36" xfId="0" applyFont="1" applyFill="1" applyBorder="1" applyAlignment="1">
      <alignment horizontal="center" vertical="center" shrinkToFit="1"/>
    </xf>
    <xf numFmtId="0" fontId="24" fillId="0" borderId="37" xfId="0" applyFont="1" applyFill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left" vertical="center" shrinkToFit="1"/>
    </xf>
    <xf numFmtId="0" fontId="24" fillId="0" borderId="41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wrapText="1"/>
    </xf>
    <xf numFmtId="0" fontId="24" fillId="0" borderId="39" xfId="0" applyFont="1" applyBorder="1" applyAlignment="1">
      <alignment horizontal="center" wrapText="1"/>
    </xf>
    <xf numFmtId="0" fontId="24" fillId="0" borderId="16" xfId="0" applyFont="1" applyBorder="1">
      <alignment vertical="center"/>
    </xf>
    <xf numFmtId="0" fontId="24" fillId="0" borderId="17" xfId="0" applyFont="1" applyBorder="1">
      <alignment vertical="center"/>
    </xf>
    <xf numFmtId="0" fontId="24" fillId="0" borderId="27" xfId="0" applyFont="1" applyBorder="1" applyAlignment="1">
      <alignment wrapText="1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 vertical="center" wrapText="1"/>
    </xf>
    <xf numFmtId="0" fontId="24" fillId="0" borderId="44" xfId="0" applyFont="1" applyBorder="1">
      <alignment vertical="center"/>
    </xf>
    <xf numFmtId="0" fontId="24" fillId="0" borderId="45" xfId="0" applyFont="1" applyBorder="1">
      <alignment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left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shrinkToFit="1"/>
    </xf>
    <xf numFmtId="0" fontId="24" fillId="0" borderId="48" xfId="0" applyFont="1" applyFill="1" applyBorder="1" applyAlignment="1">
      <alignment horizontal="center" vertical="center" shrinkToFit="1"/>
    </xf>
    <xf numFmtId="0" fontId="24" fillId="0" borderId="49" xfId="0" applyFont="1" applyFill="1" applyBorder="1" applyAlignment="1">
      <alignment horizontal="center" vertical="center" shrinkToFit="1"/>
    </xf>
    <xf numFmtId="0" fontId="24" fillId="0" borderId="50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left" vertical="center" shrinkToFit="1"/>
    </xf>
    <xf numFmtId="0" fontId="24" fillId="0" borderId="43" xfId="0" applyFont="1" applyFill="1" applyBorder="1" applyAlignment="1">
      <alignment horizontal="center" vertical="center" shrinkToFit="1"/>
    </xf>
    <xf numFmtId="0" fontId="24" fillId="0" borderId="44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 shrinkToFit="1"/>
    </xf>
    <xf numFmtId="0" fontId="24" fillId="0" borderId="46" xfId="0" applyFont="1" applyFill="1" applyBorder="1" applyAlignment="1">
      <alignment horizontal="left" vertical="center" shrinkToFit="1"/>
    </xf>
    <xf numFmtId="0" fontId="24" fillId="0" borderId="23" xfId="0" applyFont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39" xfId="0" applyFont="1" applyFill="1" applyBorder="1" applyAlignment="1">
      <alignment horizontal="left" vertical="center" shrinkToFit="1"/>
    </xf>
    <xf numFmtId="0" fontId="24" fillId="0" borderId="52" xfId="0" applyFont="1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left" vertical="center" shrinkToFit="1"/>
    </xf>
    <xf numFmtId="0" fontId="27" fillId="0" borderId="39" xfId="0" applyFont="1" applyFill="1" applyBorder="1" applyAlignment="1">
      <alignment horizontal="left" vertical="center" shrinkToFit="1"/>
    </xf>
    <xf numFmtId="0" fontId="24" fillId="0" borderId="53" xfId="0" applyFont="1" applyFill="1" applyBorder="1" applyAlignment="1">
      <alignment horizontal="center" vertical="center" shrinkToFit="1"/>
    </xf>
    <xf numFmtId="0" fontId="24" fillId="0" borderId="42" xfId="0" applyFont="1" applyFill="1" applyBorder="1" applyAlignment="1">
      <alignment horizontal="left" vertical="center" shrinkToFit="1"/>
    </xf>
    <xf numFmtId="0" fontId="24" fillId="0" borderId="54" xfId="0" applyFont="1" applyFill="1" applyBorder="1" applyAlignment="1">
      <alignment horizontal="center" vertical="center" shrinkToFit="1"/>
    </xf>
    <xf numFmtId="0" fontId="24" fillId="0" borderId="55" xfId="0" applyFont="1" applyFill="1" applyBorder="1" applyAlignment="1">
      <alignment horizontal="center" vertical="center" shrinkToFit="1"/>
    </xf>
    <xf numFmtId="0" fontId="24" fillId="0" borderId="56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justify"/>
    </xf>
    <xf numFmtId="0" fontId="24" fillId="0" borderId="58" xfId="0" applyFont="1" applyFill="1" applyBorder="1" applyAlignment="1">
      <alignment horizontal="left" vertical="center" shrinkToFit="1"/>
    </xf>
    <xf numFmtId="0" fontId="24" fillId="0" borderId="59" xfId="0" applyFont="1" applyFill="1" applyBorder="1" applyAlignment="1">
      <alignment horizontal="center" vertical="center" shrinkToFit="1"/>
    </xf>
    <xf numFmtId="0" fontId="24" fillId="0" borderId="60" xfId="0" applyFont="1" applyFill="1" applyBorder="1" applyAlignment="1">
      <alignment horizontal="center" vertical="center" shrinkToFi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22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31" fillId="0" borderId="1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0" fillId="0" borderId="51" xfId="0" applyFont="1" applyFill="1" applyBorder="1" applyAlignment="1">
      <alignment horizontal="left" vertical="center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176" fontId="23" fillId="0" borderId="23" xfId="0" applyNumberFormat="1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5" xfId="0" applyFont="1" applyBorder="1">
      <alignment vertical="center"/>
    </xf>
    <xf numFmtId="0" fontId="30" fillId="0" borderId="59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28" xfId="0" applyFont="1" applyBorder="1">
      <alignment vertical="center"/>
    </xf>
    <xf numFmtId="0" fontId="30" fillId="0" borderId="38" xfId="0" applyFont="1" applyFill="1" applyBorder="1" applyAlignment="1">
      <alignment horizontal="left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41" xfId="0" applyFont="1" applyBorder="1" applyAlignment="1">
      <alignment vertical="center"/>
    </xf>
    <xf numFmtId="0" fontId="31" fillId="0" borderId="65" xfId="0" applyFont="1" applyBorder="1" applyAlignment="1">
      <alignment horizontal="center" vertical="center" textRotation="255"/>
    </xf>
    <xf numFmtId="0" fontId="30" fillId="0" borderId="39" xfId="0" applyFont="1" applyFill="1" applyBorder="1" applyAlignment="1">
      <alignment horizontal="left" vertical="center"/>
    </xf>
    <xf numFmtId="0" fontId="31" fillId="0" borderId="24" xfId="0" applyFont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/>
    </xf>
    <xf numFmtId="0" fontId="31" fillId="0" borderId="14" xfId="0" applyFont="1" applyBorder="1">
      <alignment vertical="center"/>
    </xf>
    <xf numFmtId="0" fontId="29" fillId="0" borderId="65" xfId="0" applyFont="1" applyFill="1" applyBorder="1" applyAlignment="1">
      <alignment horizontal="left" vertical="center"/>
    </xf>
    <xf numFmtId="0" fontId="31" fillId="0" borderId="66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65" xfId="0" applyFont="1" applyBorder="1" applyAlignment="1">
      <alignment vertical="center" textRotation="255"/>
    </xf>
    <xf numFmtId="0" fontId="30" fillId="0" borderId="3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/>
    </xf>
    <xf numFmtId="0" fontId="31" fillId="0" borderId="32" xfId="0" applyFont="1" applyBorder="1" applyAlignment="1">
      <alignment vertical="center" textRotation="255"/>
    </xf>
    <xf numFmtId="0" fontId="34" fillId="0" borderId="53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3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24" fillId="0" borderId="41" xfId="0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3" fillId="24" borderId="0" xfId="0" applyFont="1" applyFill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41" fillId="0" borderId="71" xfId="0" applyFont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23" xfId="0" applyFont="1" applyBorder="1" applyAlignment="1">
      <alignment vertical="center" textRotation="255"/>
    </xf>
    <xf numFmtId="0" fontId="24" fillId="0" borderId="25" xfId="0" applyFont="1" applyBorder="1" applyAlignment="1">
      <alignment vertical="center" textRotation="255"/>
    </xf>
    <xf numFmtId="0" fontId="24" fillId="0" borderId="28" xfId="0" applyFont="1" applyBorder="1" applyAlignment="1">
      <alignment vertical="center" textRotation="255"/>
    </xf>
    <xf numFmtId="0" fontId="23" fillId="0" borderId="38" xfId="0" applyFont="1" applyFill="1" applyBorder="1" applyAlignment="1">
      <alignment horizontal="center" vertical="center" textRotation="255" shrinkToFit="1"/>
    </xf>
    <xf numFmtId="0" fontId="23" fillId="0" borderId="39" xfId="0" applyFont="1" applyFill="1" applyBorder="1" applyAlignment="1">
      <alignment horizontal="center" vertical="center" textRotation="255" shrinkToFit="1"/>
    </xf>
    <xf numFmtId="0" fontId="23" fillId="0" borderId="42" xfId="0" applyFont="1" applyFill="1" applyBorder="1" applyAlignment="1">
      <alignment horizontal="center" vertical="center" textRotation="255" shrinkToFi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textRotation="255" shrinkToFit="1"/>
    </xf>
    <xf numFmtId="0" fontId="24" fillId="0" borderId="58" xfId="0" applyFont="1" applyFill="1" applyBorder="1" applyAlignment="1">
      <alignment horizontal="center" vertical="center" textRotation="255" shrinkToFit="1"/>
    </xf>
    <xf numFmtId="0" fontId="24" fillId="0" borderId="10" xfId="0" applyFont="1" applyFill="1" applyBorder="1" applyAlignment="1">
      <alignment horizontal="center" vertical="center" textRotation="255"/>
    </xf>
    <xf numFmtId="0" fontId="24" fillId="0" borderId="14" xfId="0" applyFont="1" applyFill="1" applyBorder="1" applyAlignment="1">
      <alignment horizontal="center" vertical="center" textRotation="255"/>
    </xf>
    <xf numFmtId="0" fontId="24" fillId="0" borderId="18" xfId="0" applyFont="1" applyFill="1" applyBorder="1" applyAlignment="1">
      <alignment horizontal="center" vertical="center" textRotation="255"/>
    </xf>
    <xf numFmtId="0" fontId="29" fillId="0" borderId="0" xfId="0" applyFont="1" applyFill="1" applyBorder="1" applyAlignment="1">
      <alignment horizontal="left" vertical="justify" wrapText="1" shrinkToFit="1"/>
    </xf>
    <xf numFmtId="0" fontId="28" fillId="0" borderId="7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textRotation="255" shrinkToFit="1"/>
    </xf>
    <xf numFmtId="0" fontId="23" fillId="0" borderId="18" xfId="0" applyFont="1" applyFill="1" applyBorder="1" applyAlignment="1">
      <alignment horizontal="center" vertical="center" textRotation="255" shrinkToFit="1"/>
    </xf>
    <xf numFmtId="0" fontId="20" fillId="0" borderId="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1" fillId="0" borderId="0" xfId="2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4" fillId="0" borderId="40" xfId="0" applyFont="1" applyFill="1" applyBorder="1" applyAlignment="1">
      <alignment horizontal="center" vertical="center" textRotation="255" shrinkToFit="1"/>
    </xf>
    <xf numFmtId="0" fontId="23" fillId="24" borderId="0" xfId="0" applyFont="1" applyFill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center" vertical="center" textRotation="255"/>
    </xf>
    <xf numFmtId="0" fontId="31" fillId="0" borderId="25" xfId="0" applyFont="1" applyBorder="1" applyAlignment="1">
      <alignment horizontal="center" vertical="center" textRotation="255"/>
    </xf>
    <xf numFmtId="0" fontId="31" fillId="0" borderId="28" xfId="0" applyFont="1" applyBorder="1" applyAlignment="1">
      <alignment horizontal="center" vertical="center" textRotation="255"/>
    </xf>
    <xf numFmtId="0" fontId="30" fillId="0" borderId="73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9" fillId="0" borderId="16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255" shrinkToFit="1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 textRotation="255"/>
    </xf>
    <xf numFmtId="0" fontId="31" fillId="0" borderId="65" xfId="0" applyFont="1" applyBorder="1" applyAlignment="1">
      <alignment horizontal="center" vertical="center" textRotation="255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_Sheet1" xfId="20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T109"/>
  <sheetViews>
    <sheetView workbookViewId="0">
      <selection activeCell="G11" sqref="G11"/>
    </sheetView>
  </sheetViews>
  <sheetFormatPr defaultColWidth="9" defaultRowHeight="12.6"/>
  <cols>
    <col min="1" max="1" width="3.44140625" style="2" customWidth="1"/>
    <col min="2" max="2" width="16.6640625" style="119" customWidth="1"/>
    <col min="3" max="3" width="3.88671875" style="2" customWidth="1"/>
    <col min="4" max="4" width="5.109375" style="2" customWidth="1"/>
    <col min="5" max="20" width="3.88671875" style="2" customWidth="1"/>
    <col min="21" max="16384" width="9" style="1"/>
  </cols>
  <sheetData>
    <row r="1" spans="1:20" ht="14.1" customHeight="1">
      <c r="A1" s="213" t="s">
        <v>162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5" t="s">
        <v>64</v>
      </c>
      <c r="Q1" s="215"/>
      <c r="R1" s="215"/>
      <c r="S1" s="215"/>
      <c r="T1" s="215"/>
    </row>
    <row r="2" spans="1:20" ht="14.1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5" t="s">
        <v>65</v>
      </c>
      <c r="Q2" s="215"/>
      <c r="R2" s="215"/>
      <c r="S2" s="215"/>
      <c r="T2" s="215"/>
    </row>
    <row r="3" spans="1:20" ht="14.1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182" t="s">
        <v>156</v>
      </c>
      <c r="Q3" s="183"/>
      <c r="R3" s="183"/>
      <c r="S3" s="183"/>
      <c r="T3" s="183"/>
    </row>
    <row r="4" spans="1:20" ht="14.1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6" t="s">
        <v>157</v>
      </c>
      <c r="Q4" s="216"/>
      <c r="R4" s="216"/>
      <c r="S4" s="216"/>
      <c r="T4" s="216"/>
    </row>
    <row r="5" spans="1:20" ht="14.1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180" t="s">
        <v>155</v>
      </c>
      <c r="Q5" s="188"/>
      <c r="R5" s="188"/>
      <c r="S5" s="188"/>
      <c r="T5" s="188"/>
    </row>
    <row r="6" spans="1:20" ht="14.1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180" t="s">
        <v>163</v>
      </c>
      <c r="Q6" s="180"/>
      <c r="R6" s="180"/>
      <c r="S6" s="188"/>
      <c r="T6" s="188"/>
    </row>
    <row r="7" spans="1:20" ht="14.1" customHeight="1" thickBo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194" t="s">
        <v>166</v>
      </c>
      <c r="Q7" s="194"/>
      <c r="R7" s="194"/>
      <c r="S7" s="194"/>
      <c r="T7" s="194"/>
    </row>
    <row r="8" spans="1:20" ht="15.6" customHeight="1">
      <c r="A8" s="199" t="s">
        <v>66</v>
      </c>
      <c r="B8" s="3"/>
      <c r="C8" s="202" t="s">
        <v>67</v>
      </c>
      <c r="D8" s="4" t="s">
        <v>68</v>
      </c>
      <c r="E8" s="189" t="s">
        <v>0</v>
      </c>
      <c r="F8" s="190"/>
      <c r="G8" s="190"/>
      <c r="H8" s="191"/>
      <c r="I8" s="189" t="s">
        <v>1</v>
      </c>
      <c r="J8" s="190"/>
      <c r="K8" s="190"/>
      <c r="L8" s="191"/>
      <c r="M8" s="189" t="s">
        <v>2</v>
      </c>
      <c r="N8" s="190"/>
      <c r="O8" s="190"/>
      <c r="P8" s="191"/>
      <c r="Q8" s="189" t="s">
        <v>3</v>
      </c>
      <c r="R8" s="190"/>
      <c r="S8" s="190"/>
      <c r="T8" s="191"/>
    </row>
    <row r="9" spans="1:20" ht="15.6" customHeight="1">
      <c r="A9" s="200"/>
      <c r="B9" s="8" t="s">
        <v>4</v>
      </c>
      <c r="C9" s="203"/>
      <c r="D9" s="9" t="s">
        <v>69</v>
      </c>
      <c r="E9" s="195" t="s">
        <v>5</v>
      </c>
      <c r="F9" s="192"/>
      <c r="G9" s="192" t="s">
        <v>6</v>
      </c>
      <c r="H9" s="193"/>
      <c r="I9" s="195" t="s">
        <v>5</v>
      </c>
      <c r="J9" s="192"/>
      <c r="K9" s="192" t="s">
        <v>6</v>
      </c>
      <c r="L9" s="193"/>
      <c r="M9" s="195" t="s">
        <v>7</v>
      </c>
      <c r="N9" s="192"/>
      <c r="O9" s="192" t="s">
        <v>6</v>
      </c>
      <c r="P9" s="193"/>
      <c r="Q9" s="195" t="s">
        <v>7</v>
      </c>
      <c r="R9" s="192"/>
      <c r="S9" s="192" t="s">
        <v>6</v>
      </c>
      <c r="T9" s="193"/>
    </row>
    <row r="10" spans="1:20" ht="15.6" customHeight="1" thickBot="1">
      <c r="A10" s="201"/>
      <c r="B10" s="13"/>
      <c r="C10" s="203"/>
      <c r="D10" s="14" t="s">
        <v>70</v>
      </c>
      <c r="E10" s="15" t="s">
        <v>8</v>
      </c>
      <c r="F10" s="16" t="s">
        <v>9</v>
      </c>
      <c r="G10" s="16" t="s">
        <v>8</v>
      </c>
      <c r="H10" s="17" t="s">
        <v>9</v>
      </c>
      <c r="I10" s="15" t="s">
        <v>8</v>
      </c>
      <c r="J10" s="16" t="s">
        <v>9</v>
      </c>
      <c r="K10" s="16" t="s">
        <v>8</v>
      </c>
      <c r="L10" s="17" t="s">
        <v>9</v>
      </c>
      <c r="M10" s="15" t="s">
        <v>8</v>
      </c>
      <c r="N10" s="16" t="s">
        <v>9</v>
      </c>
      <c r="O10" s="16" t="s">
        <v>8</v>
      </c>
      <c r="P10" s="17" t="s">
        <v>9</v>
      </c>
      <c r="Q10" s="15" t="s">
        <v>8</v>
      </c>
      <c r="R10" s="16" t="s">
        <v>9</v>
      </c>
      <c r="S10" s="16" t="s">
        <v>8</v>
      </c>
      <c r="T10" s="17" t="s">
        <v>9</v>
      </c>
    </row>
    <row r="11" spans="1:20" ht="15.6" customHeight="1">
      <c r="A11" s="196" t="s">
        <v>71</v>
      </c>
      <c r="B11" s="18" t="s">
        <v>72</v>
      </c>
      <c r="C11" s="19"/>
      <c r="D11" s="20">
        <v>6</v>
      </c>
      <c r="E11" s="21">
        <v>3</v>
      </c>
      <c r="F11" s="22">
        <v>3</v>
      </c>
      <c r="G11" s="22">
        <v>3</v>
      </c>
      <c r="H11" s="23">
        <v>3</v>
      </c>
      <c r="I11" s="21"/>
      <c r="J11" s="22"/>
      <c r="K11" s="22"/>
      <c r="L11" s="23"/>
      <c r="M11" s="21"/>
      <c r="N11" s="22"/>
      <c r="O11" s="22"/>
      <c r="P11" s="23"/>
      <c r="Q11" s="21"/>
      <c r="R11" s="22"/>
      <c r="S11" s="22"/>
      <c r="T11" s="23"/>
    </row>
    <row r="12" spans="1:20" ht="15.6" customHeight="1">
      <c r="A12" s="197"/>
      <c r="B12" s="24" t="s">
        <v>73</v>
      </c>
      <c r="C12" s="25"/>
      <c r="D12" s="26">
        <v>3</v>
      </c>
      <c r="E12" s="21">
        <v>3</v>
      </c>
      <c r="F12" s="22">
        <v>3</v>
      </c>
      <c r="G12" s="22"/>
      <c r="H12" s="23"/>
      <c r="I12" s="21"/>
      <c r="J12" s="22"/>
      <c r="K12" s="22"/>
      <c r="L12" s="23"/>
      <c r="M12" s="21"/>
      <c r="N12" s="22"/>
      <c r="O12" s="22"/>
      <c r="P12" s="23"/>
      <c r="Q12" s="21"/>
      <c r="R12" s="22"/>
      <c r="S12" s="22"/>
      <c r="T12" s="23"/>
    </row>
    <row r="13" spans="1:20" ht="15.6" customHeight="1">
      <c r="A13" s="197"/>
      <c r="B13" s="24" t="s">
        <v>74</v>
      </c>
      <c r="C13" s="25"/>
      <c r="D13" s="26">
        <v>3</v>
      </c>
      <c r="E13" s="21"/>
      <c r="F13" s="22"/>
      <c r="G13" s="22">
        <v>3</v>
      </c>
      <c r="H13" s="23">
        <v>3</v>
      </c>
      <c r="I13" s="21"/>
      <c r="J13" s="22"/>
      <c r="K13" s="22"/>
      <c r="L13" s="23"/>
      <c r="M13" s="21"/>
      <c r="N13" s="22"/>
      <c r="O13" s="22"/>
      <c r="P13" s="23"/>
      <c r="Q13" s="21"/>
      <c r="R13" s="22"/>
      <c r="S13" s="22"/>
      <c r="T13" s="23"/>
    </row>
    <row r="14" spans="1:20" ht="15.6" customHeight="1">
      <c r="A14" s="197"/>
      <c r="B14" s="27" t="s">
        <v>75</v>
      </c>
      <c r="C14" s="25"/>
      <c r="D14" s="26" t="s">
        <v>76</v>
      </c>
      <c r="E14" s="21">
        <v>1</v>
      </c>
      <c r="F14" s="22">
        <v>2</v>
      </c>
      <c r="G14" s="22">
        <v>1</v>
      </c>
      <c r="H14" s="23">
        <v>2</v>
      </c>
      <c r="I14" s="21" t="s">
        <v>77</v>
      </c>
      <c r="J14" s="22">
        <v>2</v>
      </c>
      <c r="K14" s="22" t="s">
        <v>10</v>
      </c>
      <c r="L14" s="23">
        <v>2</v>
      </c>
      <c r="M14" s="21" t="s">
        <v>10</v>
      </c>
      <c r="N14" s="22">
        <v>2</v>
      </c>
      <c r="O14" s="22" t="s">
        <v>10</v>
      </c>
      <c r="P14" s="23">
        <v>2</v>
      </c>
      <c r="Q14" s="21" t="s">
        <v>10</v>
      </c>
      <c r="R14" s="22">
        <v>2</v>
      </c>
      <c r="S14" s="22" t="s">
        <v>10</v>
      </c>
      <c r="T14" s="23">
        <v>2</v>
      </c>
    </row>
    <row r="15" spans="1:20" ht="15.6" customHeight="1">
      <c r="A15" s="197"/>
      <c r="B15" s="28" t="s">
        <v>11</v>
      </c>
      <c r="C15" s="25"/>
      <c r="D15" s="26">
        <v>0</v>
      </c>
      <c r="E15" s="21" t="s">
        <v>78</v>
      </c>
      <c r="F15" s="22">
        <v>2</v>
      </c>
      <c r="G15" s="22" t="s">
        <v>78</v>
      </c>
      <c r="H15" s="23">
        <v>2</v>
      </c>
      <c r="I15" s="21" t="s">
        <v>78</v>
      </c>
      <c r="J15" s="22">
        <v>2</v>
      </c>
      <c r="K15" s="22" t="s">
        <v>78</v>
      </c>
      <c r="L15" s="23">
        <v>2</v>
      </c>
      <c r="M15" s="21"/>
      <c r="N15" s="22"/>
      <c r="O15" s="22"/>
      <c r="P15" s="23"/>
      <c r="Q15" s="21"/>
      <c r="R15" s="22"/>
      <c r="S15" s="22"/>
      <c r="T15" s="23"/>
    </row>
    <row r="16" spans="1:20" ht="15.6" customHeight="1">
      <c r="A16" s="197"/>
      <c r="B16" s="29" t="s">
        <v>12</v>
      </c>
      <c r="C16" s="30"/>
      <c r="D16" s="31">
        <v>0</v>
      </c>
      <c r="E16" s="21"/>
      <c r="F16" s="22"/>
      <c r="G16" s="22"/>
      <c r="H16" s="23"/>
      <c r="I16" s="21"/>
      <c r="J16" s="22"/>
      <c r="K16" s="22"/>
      <c r="L16" s="23"/>
      <c r="M16" s="21"/>
      <c r="N16" s="22"/>
      <c r="O16" s="22"/>
      <c r="P16" s="23"/>
      <c r="Q16" s="21"/>
      <c r="R16" s="22"/>
      <c r="S16" s="22"/>
      <c r="T16" s="23"/>
    </row>
    <row r="17" spans="1:20" ht="15.6" customHeight="1" thickBot="1">
      <c r="A17" s="198"/>
      <c r="B17" s="32" t="s">
        <v>79</v>
      </c>
      <c r="C17" s="33"/>
      <c r="D17" s="34" t="s">
        <v>80</v>
      </c>
      <c r="E17" s="184">
        <v>7</v>
      </c>
      <c r="F17" s="185">
        <v>10</v>
      </c>
      <c r="G17" s="185">
        <v>7</v>
      </c>
      <c r="H17" s="186">
        <v>10</v>
      </c>
      <c r="I17" s="37"/>
      <c r="J17" s="38"/>
      <c r="K17" s="35"/>
      <c r="L17" s="36"/>
      <c r="M17" s="37"/>
      <c r="N17" s="38"/>
      <c r="O17" s="35"/>
      <c r="P17" s="36"/>
      <c r="Q17" s="37"/>
      <c r="R17" s="38"/>
      <c r="S17" s="35"/>
      <c r="T17" s="36"/>
    </row>
    <row r="18" spans="1:20" ht="15.6" customHeight="1">
      <c r="A18" s="217" t="s">
        <v>81</v>
      </c>
      <c r="B18" s="39" t="s">
        <v>82</v>
      </c>
      <c r="C18" s="40"/>
      <c r="D18" s="41">
        <v>2</v>
      </c>
      <c r="E18" s="5"/>
      <c r="F18" s="6"/>
      <c r="G18" s="6"/>
      <c r="H18" s="7"/>
      <c r="I18" s="5"/>
      <c r="J18" s="6"/>
      <c r="K18" s="6"/>
      <c r="L18" s="7"/>
      <c r="M18" s="5"/>
      <c r="N18" s="6"/>
      <c r="O18" s="6"/>
      <c r="P18" s="7"/>
      <c r="Q18" s="5"/>
      <c r="R18" s="6"/>
      <c r="S18" s="6"/>
      <c r="T18" s="7"/>
    </row>
    <row r="19" spans="1:20" ht="15.6" customHeight="1">
      <c r="A19" s="204"/>
      <c r="B19" s="42" t="s">
        <v>83</v>
      </c>
      <c r="C19" s="43"/>
      <c r="D19" s="44">
        <v>2</v>
      </c>
      <c r="E19" s="10"/>
      <c r="F19" s="11"/>
      <c r="G19" s="11"/>
      <c r="H19" s="12"/>
      <c r="I19" s="10"/>
      <c r="J19" s="11"/>
      <c r="K19" s="11"/>
      <c r="L19" s="12"/>
      <c r="M19" s="10"/>
      <c r="N19" s="11"/>
      <c r="O19" s="11"/>
      <c r="P19" s="12"/>
      <c r="Q19" s="10"/>
      <c r="R19" s="11"/>
      <c r="S19" s="11"/>
      <c r="T19" s="12"/>
    </row>
    <row r="20" spans="1:20" ht="15.6" customHeight="1">
      <c r="A20" s="204"/>
      <c r="B20" s="42" t="s">
        <v>84</v>
      </c>
      <c r="C20" s="25"/>
      <c r="D20" s="45">
        <v>2</v>
      </c>
      <c r="E20" s="10"/>
      <c r="F20" s="11"/>
      <c r="G20" s="11"/>
      <c r="H20" s="12"/>
      <c r="I20" s="10"/>
      <c r="J20" s="11"/>
      <c r="K20" s="11"/>
      <c r="L20" s="12"/>
      <c r="M20" s="10"/>
      <c r="N20" s="11"/>
      <c r="O20" s="11"/>
      <c r="P20" s="12"/>
      <c r="Q20" s="10"/>
      <c r="R20" s="11"/>
      <c r="S20" s="11"/>
      <c r="T20" s="12"/>
    </row>
    <row r="21" spans="1:20" ht="15.6" customHeight="1">
      <c r="A21" s="204"/>
      <c r="B21" s="42" t="s">
        <v>85</v>
      </c>
      <c r="C21" s="25"/>
      <c r="D21" s="45">
        <v>2</v>
      </c>
      <c r="E21" s="10"/>
      <c r="F21" s="11"/>
      <c r="G21" s="11"/>
      <c r="H21" s="12"/>
      <c r="I21" s="10"/>
      <c r="J21" s="11"/>
      <c r="K21" s="11"/>
      <c r="L21" s="12"/>
      <c r="M21" s="10"/>
      <c r="N21" s="11"/>
      <c r="O21" s="11"/>
      <c r="P21" s="12"/>
      <c r="Q21" s="10"/>
      <c r="R21" s="11"/>
      <c r="S21" s="11"/>
      <c r="T21" s="12"/>
    </row>
    <row r="22" spans="1:20" ht="15.6" customHeight="1">
      <c r="A22" s="204"/>
      <c r="B22" s="46" t="s">
        <v>86</v>
      </c>
      <c r="C22" s="25"/>
      <c r="D22" s="45">
        <v>2</v>
      </c>
      <c r="E22" s="10"/>
      <c r="F22" s="11"/>
      <c r="G22" s="11"/>
      <c r="H22" s="12"/>
      <c r="I22" s="10"/>
      <c r="J22" s="11"/>
      <c r="K22" s="11"/>
      <c r="L22" s="12"/>
      <c r="M22" s="10"/>
      <c r="N22" s="11"/>
      <c r="O22" s="11"/>
      <c r="P22" s="12"/>
      <c r="Q22" s="10"/>
      <c r="R22" s="11"/>
      <c r="S22" s="11"/>
      <c r="T22" s="12"/>
    </row>
    <row r="23" spans="1:20" ht="15.6" customHeight="1">
      <c r="A23" s="204"/>
      <c r="B23" s="42" t="s">
        <v>87</v>
      </c>
      <c r="C23" s="25"/>
      <c r="D23" s="45">
        <v>2</v>
      </c>
      <c r="E23" s="10"/>
      <c r="F23" s="11"/>
      <c r="G23" s="11"/>
      <c r="H23" s="12"/>
      <c r="I23" s="10"/>
      <c r="J23" s="11"/>
      <c r="K23" s="11"/>
      <c r="L23" s="12"/>
      <c r="M23" s="10"/>
      <c r="N23" s="11"/>
      <c r="O23" s="11"/>
      <c r="P23" s="12"/>
      <c r="Q23" s="10"/>
      <c r="R23" s="11"/>
      <c r="S23" s="11"/>
      <c r="T23" s="12"/>
    </row>
    <row r="24" spans="1:20" ht="15.6" customHeight="1" thickBot="1">
      <c r="A24" s="204"/>
      <c r="B24" s="47" t="s">
        <v>88</v>
      </c>
      <c r="C24" s="25"/>
      <c r="D24" s="45">
        <v>2</v>
      </c>
      <c r="E24" s="10"/>
      <c r="F24" s="11"/>
      <c r="G24" s="11"/>
      <c r="H24" s="12"/>
      <c r="I24" s="10"/>
      <c r="J24" s="11"/>
      <c r="K24" s="11"/>
      <c r="L24" s="12"/>
      <c r="M24" s="10"/>
      <c r="N24" s="11"/>
      <c r="O24" s="11"/>
      <c r="P24" s="12"/>
      <c r="Q24" s="10"/>
      <c r="R24" s="11"/>
      <c r="S24" s="11"/>
      <c r="T24" s="12"/>
    </row>
    <row r="25" spans="1:20" ht="15.6" customHeight="1" thickBot="1">
      <c r="A25" s="204"/>
      <c r="B25" s="48" t="s">
        <v>89</v>
      </c>
      <c r="C25" s="49"/>
      <c r="D25" s="50">
        <f>SUM(D18:D24)</f>
        <v>14</v>
      </c>
      <c r="E25" s="51"/>
      <c r="F25" s="52"/>
      <c r="G25" s="52"/>
      <c r="H25" s="53"/>
      <c r="I25" s="51"/>
      <c r="J25" s="52"/>
      <c r="K25" s="52"/>
      <c r="L25" s="53"/>
      <c r="M25" s="51"/>
      <c r="N25" s="52"/>
      <c r="O25" s="52"/>
      <c r="P25" s="53"/>
      <c r="Q25" s="54"/>
      <c r="R25" s="52"/>
      <c r="S25" s="52"/>
      <c r="T25" s="53"/>
    </row>
    <row r="26" spans="1:20" ht="15.6" customHeight="1">
      <c r="A26" s="196" t="s">
        <v>90</v>
      </c>
      <c r="B26" s="39" t="s">
        <v>13</v>
      </c>
      <c r="C26" s="55"/>
      <c r="D26" s="20">
        <f>SUM(E26,G26,I26,K26,M26,O26,Q26,S26)</f>
        <v>4</v>
      </c>
      <c r="E26" s="56">
        <v>2</v>
      </c>
      <c r="F26" s="57">
        <v>2</v>
      </c>
      <c r="G26" s="57">
        <v>2</v>
      </c>
      <c r="H26" s="58">
        <v>2</v>
      </c>
      <c r="I26" s="59"/>
      <c r="J26" s="60"/>
      <c r="K26" s="60"/>
      <c r="L26" s="58"/>
      <c r="M26" s="59"/>
      <c r="N26" s="60"/>
      <c r="O26" s="60"/>
      <c r="P26" s="58"/>
      <c r="Q26" s="59"/>
      <c r="R26" s="60"/>
      <c r="S26" s="60"/>
      <c r="T26" s="58"/>
    </row>
    <row r="27" spans="1:20" ht="15.6" customHeight="1">
      <c r="A27" s="197"/>
      <c r="B27" s="42" t="s">
        <v>14</v>
      </c>
      <c r="C27" s="61" t="s">
        <v>15</v>
      </c>
      <c r="D27" s="26">
        <f>SUM(E27,G27,I27,K27,M27,O27,Q27,S27)</f>
        <v>2</v>
      </c>
      <c r="E27" s="62">
        <v>1</v>
      </c>
      <c r="F27" s="63">
        <v>2</v>
      </c>
      <c r="G27" s="63">
        <v>1</v>
      </c>
      <c r="H27" s="64">
        <v>2</v>
      </c>
      <c r="I27" s="65"/>
      <c r="J27" s="66"/>
      <c r="K27" s="66"/>
      <c r="L27" s="64"/>
      <c r="M27" s="65"/>
      <c r="N27" s="66"/>
      <c r="O27" s="66"/>
      <c r="P27" s="64"/>
      <c r="Q27" s="65"/>
      <c r="R27" s="66"/>
      <c r="S27" s="66"/>
      <c r="T27" s="64"/>
    </row>
    <row r="28" spans="1:20" ht="15.6" customHeight="1">
      <c r="A28" s="197"/>
      <c r="B28" s="42" t="s">
        <v>16</v>
      </c>
      <c r="C28" s="61"/>
      <c r="D28" s="26">
        <f>SUM(E28,G28,I28,K28,M28,O28,Q28,S28)</f>
        <v>4</v>
      </c>
      <c r="E28" s="62">
        <v>2</v>
      </c>
      <c r="F28" s="63">
        <v>2</v>
      </c>
      <c r="G28" s="63">
        <v>2</v>
      </c>
      <c r="H28" s="64">
        <v>2</v>
      </c>
      <c r="I28" s="65"/>
      <c r="J28" s="66"/>
      <c r="K28" s="66"/>
      <c r="L28" s="64"/>
      <c r="M28" s="65"/>
      <c r="N28" s="66"/>
      <c r="O28" s="66"/>
      <c r="P28" s="64"/>
      <c r="Q28" s="65"/>
      <c r="R28" s="66"/>
      <c r="S28" s="66"/>
      <c r="T28" s="64"/>
    </row>
    <row r="29" spans="1:20" ht="15.6" customHeight="1">
      <c r="A29" s="197"/>
      <c r="B29" s="67" t="s">
        <v>18</v>
      </c>
      <c r="C29" s="68"/>
      <c r="D29" s="69">
        <f>E29+G29+I29+K29+M29+O29+Q29+S29</f>
        <v>2</v>
      </c>
      <c r="E29" s="10">
        <v>2</v>
      </c>
      <c r="F29" s="11">
        <v>2</v>
      </c>
      <c r="G29" s="63"/>
      <c r="H29" s="64"/>
      <c r="I29" s="65"/>
      <c r="J29" s="66"/>
      <c r="K29" s="66"/>
      <c r="L29" s="64"/>
      <c r="M29" s="65"/>
      <c r="N29" s="66"/>
      <c r="O29" s="66"/>
      <c r="P29" s="64"/>
      <c r="Q29" s="65"/>
      <c r="R29" s="66"/>
      <c r="S29" s="66"/>
      <c r="T29" s="64"/>
    </row>
    <row r="30" spans="1:20" ht="15.6" customHeight="1">
      <c r="A30" s="197"/>
      <c r="B30" s="70" t="s">
        <v>19</v>
      </c>
      <c r="C30" s="71"/>
      <c r="D30" s="26">
        <f>SUM(E30,G30,I30,K30,M30,O30,Q30,S30)</f>
        <v>2</v>
      </c>
      <c r="E30" s="62">
        <v>2</v>
      </c>
      <c r="F30" s="66">
        <v>2</v>
      </c>
      <c r="G30" s="72"/>
      <c r="H30" s="73"/>
      <c r="I30" s="65"/>
      <c r="J30" s="66"/>
      <c r="K30" s="66"/>
      <c r="L30" s="64"/>
      <c r="M30" s="65"/>
      <c r="N30" s="66"/>
      <c r="O30" s="66"/>
      <c r="P30" s="64"/>
      <c r="Q30" s="65"/>
      <c r="R30" s="66"/>
      <c r="S30" s="66"/>
      <c r="T30" s="64"/>
    </row>
    <row r="31" spans="1:20" ht="15.6" customHeight="1" thickBot="1">
      <c r="A31" s="197"/>
      <c r="B31" s="74" t="s">
        <v>20</v>
      </c>
      <c r="C31" s="75" t="s">
        <v>15</v>
      </c>
      <c r="D31" s="31">
        <f>SUM(E31,G31,I31,K31,M31,O31,Q31,S31)</f>
        <v>4</v>
      </c>
      <c r="E31" s="76"/>
      <c r="F31" s="77"/>
      <c r="G31" s="78"/>
      <c r="H31" s="79"/>
      <c r="I31" s="80"/>
      <c r="J31" s="77"/>
      <c r="K31" s="77"/>
      <c r="L31" s="81"/>
      <c r="M31" s="80">
        <v>1</v>
      </c>
      <c r="N31" s="77">
        <v>2</v>
      </c>
      <c r="O31" s="77">
        <v>2</v>
      </c>
      <c r="P31" s="81">
        <v>2</v>
      </c>
      <c r="Q31" s="80">
        <v>1</v>
      </c>
      <c r="R31" s="77">
        <v>2</v>
      </c>
      <c r="S31" s="77"/>
      <c r="T31" s="81"/>
    </row>
    <row r="32" spans="1:20" ht="15.6" customHeight="1" thickBot="1">
      <c r="A32" s="198"/>
      <c r="B32" s="48" t="s">
        <v>91</v>
      </c>
      <c r="C32" s="82"/>
      <c r="D32" s="83">
        <f t="shared" ref="D32:T32" si="0">SUM(D26:D31)</f>
        <v>18</v>
      </c>
      <c r="E32" s="84">
        <f t="shared" si="0"/>
        <v>9</v>
      </c>
      <c r="F32" s="85">
        <f t="shared" si="0"/>
        <v>10</v>
      </c>
      <c r="G32" s="85">
        <f t="shared" si="0"/>
        <v>5</v>
      </c>
      <c r="H32" s="86">
        <f t="shared" si="0"/>
        <v>6</v>
      </c>
      <c r="I32" s="84">
        <f t="shared" si="0"/>
        <v>0</v>
      </c>
      <c r="J32" s="85">
        <f t="shared" si="0"/>
        <v>0</v>
      </c>
      <c r="K32" s="85">
        <f t="shared" si="0"/>
        <v>0</v>
      </c>
      <c r="L32" s="86">
        <f t="shared" si="0"/>
        <v>0</v>
      </c>
      <c r="M32" s="84">
        <f t="shared" si="0"/>
        <v>1</v>
      </c>
      <c r="N32" s="85">
        <f t="shared" si="0"/>
        <v>2</v>
      </c>
      <c r="O32" s="85">
        <f t="shared" si="0"/>
        <v>2</v>
      </c>
      <c r="P32" s="86">
        <f t="shared" si="0"/>
        <v>2</v>
      </c>
      <c r="Q32" s="84">
        <f t="shared" si="0"/>
        <v>1</v>
      </c>
      <c r="R32" s="85">
        <f t="shared" si="0"/>
        <v>2</v>
      </c>
      <c r="S32" s="85">
        <f t="shared" si="0"/>
        <v>0</v>
      </c>
      <c r="T32" s="86">
        <f t="shared" si="0"/>
        <v>0</v>
      </c>
    </row>
    <row r="33" spans="1:20" ht="15.6" customHeight="1">
      <c r="A33" s="204"/>
      <c r="B33" s="181" t="s">
        <v>17</v>
      </c>
      <c r="C33" s="75" t="s">
        <v>15</v>
      </c>
      <c r="D33" s="68">
        <v>2</v>
      </c>
      <c r="E33" s="90">
        <v>1</v>
      </c>
      <c r="F33" s="91">
        <v>3</v>
      </c>
      <c r="G33" s="91">
        <v>1</v>
      </c>
      <c r="H33" s="92">
        <v>3</v>
      </c>
      <c r="I33" s="90"/>
      <c r="J33" s="91"/>
      <c r="K33" s="91"/>
      <c r="L33" s="92"/>
      <c r="M33" s="87"/>
      <c r="N33" s="11"/>
      <c r="O33" s="11"/>
      <c r="P33" s="12"/>
      <c r="Q33" s="87"/>
      <c r="R33" s="11"/>
      <c r="S33" s="11"/>
      <c r="T33" s="12"/>
    </row>
    <row r="34" spans="1:20" ht="15.6" customHeight="1">
      <c r="A34" s="204"/>
      <c r="B34" s="88" t="s">
        <v>148</v>
      </c>
      <c r="C34" s="75"/>
      <c r="D34" s="68">
        <v>2</v>
      </c>
      <c r="E34" s="90"/>
      <c r="F34" s="91"/>
      <c r="G34" s="91">
        <v>2</v>
      </c>
      <c r="H34" s="92">
        <v>2</v>
      </c>
      <c r="I34" s="90"/>
      <c r="J34" s="91"/>
      <c r="K34" s="91"/>
      <c r="L34" s="92"/>
      <c r="M34" s="87"/>
      <c r="N34" s="11"/>
      <c r="O34" s="11"/>
      <c r="P34" s="12"/>
      <c r="Q34" s="87"/>
      <c r="R34" s="11"/>
      <c r="S34" s="11"/>
      <c r="T34" s="12"/>
    </row>
    <row r="35" spans="1:20" ht="15.6" customHeight="1">
      <c r="A35" s="204"/>
      <c r="B35" s="88" t="s">
        <v>21</v>
      </c>
      <c r="C35" s="25"/>
      <c r="D35" s="25">
        <f t="shared" ref="D35:D55" si="1">SUM(E35,G35,I35,K35,M35,O35,Q35,S35)</f>
        <v>2</v>
      </c>
      <c r="E35" s="10"/>
      <c r="F35" s="11"/>
      <c r="G35" s="11"/>
      <c r="H35" s="12"/>
      <c r="I35" s="10">
        <v>2</v>
      </c>
      <c r="J35" s="11">
        <v>2</v>
      </c>
      <c r="K35" s="11"/>
      <c r="L35" s="12"/>
      <c r="M35" s="87"/>
      <c r="N35" s="11"/>
      <c r="O35" s="11"/>
      <c r="P35" s="12"/>
      <c r="Q35" s="87"/>
      <c r="R35" s="11"/>
      <c r="S35" s="11"/>
      <c r="T35" s="12"/>
    </row>
    <row r="36" spans="1:20" ht="15.6" customHeight="1">
      <c r="A36" s="204"/>
      <c r="B36" s="88" t="s">
        <v>22</v>
      </c>
      <c r="C36" s="89" t="s">
        <v>15</v>
      </c>
      <c r="D36" s="25">
        <f t="shared" si="1"/>
        <v>1</v>
      </c>
      <c r="E36" s="10"/>
      <c r="F36" s="11"/>
      <c r="G36" s="11"/>
      <c r="H36" s="12"/>
      <c r="I36" s="10">
        <v>1</v>
      </c>
      <c r="J36" s="11">
        <v>3</v>
      </c>
      <c r="K36" s="11"/>
      <c r="L36" s="12"/>
      <c r="M36" s="87"/>
      <c r="N36" s="11"/>
      <c r="O36" s="11"/>
      <c r="P36" s="12"/>
      <c r="Q36" s="87"/>
      <c r="R36" s="11"/>
      <c r="S36" s="11"/>
      <c r="T36" s="12"/>
    </row>
    <row r="37" spans="1:20" ht="15.6" customHeight="1">
      <c r="A37" s="204"/>
      <c r="B37" s="88" t="s">
        <v>23</v>
      </c>
      <c r="C37" s="25"/>
      <c r="D37" s="25">
        <f t="shared" si="1"/>
        <v>3</v>
      </c>
      <c r="E37" s="10"/>
      <c r="F37" s="11"/>
      <c r="G37" s="11"/>
      <c r="H37" s="12"/>
      <c r="I37" s="10">
        <v>3</v>
      </c>
      <c r="J37" s="11">
        <v>3</v>
      </c>
      <c r="K37" s="11"/>
      <c r="L37" s="12"/>
      <c r="M37" s="87"/>
      <c r="N37" s="11"/>
      <c r="O37" s="11"/>
      <c r="P37" s="12"/>
      <c r="Q37" s="87"/>
      <c r="R37" s="11"/>
      <c r="S37" s="11"/>
      <c r="T37" s="12"/>
    </row>
    <row r="38" spans="1:20" ht="15.6" customHeight="1">
      <c r="A38" s="204"/>
      <c r="B38" s="88" t="s">
        <v>24</v>
      </c>
      <c r="C38" s="25"/>
      <c r="D38" s="25">
        <f t="shared" si="1"/>
        <v>3</v>
      </c>
      <c r="E38" s="10"/>
      <c r="F38" s="11"/>
      <c r="G38" s="11"/>
      <c r="H38" s="12"/>
      <c r="I38" s="10">
        <v>3</v>
      </c>
      <c r="J38" s="11">
        <v>3</v>
      </c>
      <c r="K38" s="11"/>
      <c r="L38" s="12"/>
      <c r="M38" s="87"/>
      <c r="N38" s="11"/>
      <c r="O38" s="11"/>
      <c r="P38" s="12"/>
      <c r="Q38" s="87"/>
      <c r="R38" s="11"/>
      <c r="S38" s="11"/>
      <c r="T38" s="12"/>
    </row>
    <row r="39" spans="1:20" ht="15.6" customHeight="1">
      <c r="A39" s="204"/>
      <c r="B39" s="88" t="s">
        <v>25</v>
      </c>
      <c r="C39" s="89"/>
      <c r="D39" s="25">
        <v>3</v>
      </c>
      <c r="E39" s="10"/>
      <c r="F39" s="11"/>
      <c r="G39" s="11"/>
      <c r="H39" s="12"/>
      <c r="I39" s="10">
        <v>3</v>
      </c>
      <c r="J39" s="11">
        <v>3</v>
      </c>
      <c r="K39" s="11"/>
      <c r="L39" s="12"/>
      <c r="M39" s="87"/>
      <c r="N39" s="11"/>
      <c r="O39" s="11"/>
      <c r="P39" s="12"/>
      <c r="Q39" s="87"/>
      <c r="R39" s="11"/>
      <c r="S39" s="11"/>
      <c r="T39" s="12"/>
    </row>
    <row r="40" spans="1:20" ht="15.6" customHeight="1">
      <c r="A40" s="204"/>
      <c r="B40" s="88" t="s">
        <v>26</v>
      </c>
      <c r="C40" s="25" t="s">
        <v>15</v>
      </c>
      <c r="D40" s="25">
        <v>1</v>
      </c>
      <c r="E40" s="10"/>
      <c r="F40" s="11"/>
      <c r="G40" s="11"/>
      <c r="H40" s="12"/>
      <c r="I40" s="10">
        <v>1</v>
      </c>
      <c r="J40" s="11">
        <v>3</v>
      </c>
      <c r="K40" s="11"/>
      <c r="L40" s="12"/>
      <c r="M40" s="87"/>
      <c r="N40" s="11"/>
      <c r="O40" s="11"/>
      <c r="P40" s="12"/>
      <c r="Q40" s="87"/>
      <c r="R40" s="11"/>
      <c r="S40" s="11"/>
      <c r="T40" s="12"/>
    </row>
    <row r="41" spans="1:20" ht="15.6" customHeight="1">
      <c r="A41" s="204"/>
      <c r="B41" s="88" t="s">
        <v>27</v>
      </c>
      <c r="C41" s="25"/>
      <c r="D41" s="25">
        <f t="shared" si="1"/>
        <v>2</v>
      </c>
      <c r="E41" s="10"/>
      <c r="F41" s="11"/>
      <c r="G41" s="11"/>
      <c r="H41" s="12"/>
      <c r="I41" s="10"/>
      <c r="J41" s="11"/>
      <c r="K41" s="11">
        <v>2</v>
      </c>
      <c r="L41" s="12">
        <v>2</v>
      </c>
      <c r="M41" s="87"/>
      <c r="N41" s="11"/>
      <c r="O41" s="11"/>
      <c r="P41" s="12"/>
      <c r="Q41" s="87"/>
      <c r="R41" s="11"/>
      <c r="S41" s="11"/>
      <c r="T41" s="12"/>
    </row>
    <row r="42" spans="1:20" ht="15.6" customHeight="1">
      <c r="A42" s="204"/>
      <c r="B42" s="88" t="s">
        <v>28</v>
      </c>
      <c r="C42" s="89" t="s">
        <v>15</v>
      </c>
      <c r="D42" s="25">
        <f t="shared" si="1"/>
        <v>1</v>
      </c>
      <c r="E42" s="10"/>
      <c r="F42" s="11"/>
      <c r="G42" s="11"/>
      <c r="H42" s="12"/>
      <c r="I42" s="10"/>
      <c r="J42" s="11"/>
      <c r="K42" s="11">
        <v>1</v>
      </c>
      <c r="L42" s="12">
        <v>3</v>
      </c>
      <c r="M42" s="87"/>
      <c r="N42" s="11"/>
      <c r="O42" s="11"/>
      <c r="P42" s="12"/>
      <c r="Q42" s="87"/>
      <c r="R42" s="11"/>
      <c r="S42" s="11"/>
      <c r="T42" s="12"/>
    </row>
    <row r="43" spans="1:20" ht="15.6" customHeight="1">
      <c r="A43" s="204"/>
      <c r="B43" s="88" t="s">
        <v>29</v>
      </c>
      <c r="C43" s="25"/>
      <c r="D43" s="25">
        <f t="shared" si="1"/>
        <v>3</v>
      </c>
      <c r="E43" s="10"/>
      <c r="F43" s="11"/>
      <c r="G43" s="11"/>
      <c r="H43" s="12"/>
      <c r="I43" s="10"/>
      <c r="J43" s="11"/>
      <c r="K43" s="11">
        <v>3</v>
      </c>
      <c r="L43" s="12">
        <v>3</v>
      </c>
      <c r="M43" s="87"/>
      <c r="N43" s="11"/>
      <c r="O43" s="11"/>
      <c r="P43" s="12"/>
      <c r="Q43" s="87"/>
      <c r="R43" s="11"/>
      <c r="S43" s="11"/>
      <c r="T43" s="12"/>
    </row>
    <row r="44" spans="1:20" ht="15.6" customHeight="1">
      <c r="A44" s="204"/>
      <c r="B44" s="88" t="s">
        <v>30</v>
      </c>
      <c r="C44" s="25"/>
      <c r="D44" s="25">
        <f t="shared" si="1"/>
        <v>2</v>
      </c>
      <c r="E44" s="10"/>
      <c r="F44" s="11"/>
      <c r="G44" s="11"/>
      <c r="H44" s="12"/>
      <c r="I44" s="10"/>
      <c r="J44" s="11"/>
      <c r="K44" s="11">
        <v>2</v>
      </c>
      <c r="L44" s="12">
        <v>2</v>
      </c>
      <c r="M44" s="87"/>
      <c r="N44" s="11"/>
      <c r="O44" s="11"/>
      <c r="P44" s="12"/>
      <c r="Q44" s="87"/>
      <c r="R44" s="11"/>
      <c r="S44" s="11"/>
      <c r="T44" s="12"/>
    </row>
    <row r="45" spans="1:20" ht="15.6" customHeight="1">
      <c r="A45" s="204"/>
      <c r="B45" s="88" t="s">
        <v>149</v>
      </c>
      <c r="C45" s="25"/>
      <c r="D45" s="25">
        <f t="shared" si="1"/>
        <v>2</v>
      </c>
      <c r="E45" s="10"/>
      <c r="F45" s="11"/>
      <c r="G45" s="11"/>
      <c r="H45" s="12"/>
      <c r="I45" s="10"/>
      <c r="J45" s="11"/>
      <c r="K45" s="11">
        <v>2</v>
      </c>
      <c r="L45" s="12">
        <v>2</v>
      </c>
      <c r="M45" s="87"/>
      <c r="N45" s="11"/>
      <c r="O45" s="11"/>
      <c r="P45" s="12"/>
      <c r="Q45" s="87"/>
      <c r="R45" s="11"/>
      <c r="S45" s="11"/>
      <c r="T45" s="12"/>
    </row>
    <row r="46" spans="1:20" ht="15.6" customHeight="1">
      <c r="A46" s="204"/>
      <c r="B46" s="88" t="s">
        <v>31</v>
      </c>
      <c r="C46" s="25"/>
      <c r="D46" s="25">
        <f t="shared" si="1"/>
        <v>2</v>
      </c>
      <c r="E46" s="10"/>
      <c r="F46" s="11"/>
      <c r="G46" s="11"/>
      <c r="H46" s="12"/>
      <c r="I46" s="10"/>
      <c r="J46" s="11"/>
      <c r="K46" s="11"/>
      <c r="L46" s="12"/>
      <c r="M46" s="87">
        <v>2</v>
      </c>
      <c r="N46" s="11">
        <v>2</v>
      </c>
      <c r="O46" s="11"/>
      <c r="P46" s="12"/>
      <c r="Q46" s="87"/>
      <c r="R46" s="11"/>
      <c r="S46" s="11"/>
      <c r="T46" s="12"/>
    </row>
    <row r="47" spans="1:20" ht="15.6" customHeight="1">
      <c r="A47" s="204"/>
      <c r="B47" s="67" t="s">
        <v>32</v>
      </c>
      <c r="C47" s="25"/>
      <c r="D47" s="69">
        <f t="shared" si="1"/>
        <v>2</v>
      </c>
      <c r="E47" s="90"/>
      <c r="F47" s="91"/>
      <c r="G47" s="91"/>
      <c r="H47" s="92"/>
      <c r="I47" s="90"/>
      <c r="J47" s="91"/>
      <c r="K47" s="91"/>
      <c r="L47" s="92"/>
      <c r="M47" s="90">
        <v>2</v>
      </c>
      <c r="N47" s="91">
        <v>2</v>
      </c>
      <c r="O47" s="11"/>
      <c r="P47" s="12"/>
      <c r="Q47" s="87"/>
      <c r="R47" s="11"/>
      <c r="S47" s="11"/>
      <c r="T47" s="12"/>
    </row>
    <row r="48" spans="1:20" ht="15.6" customHeight="1">
      <c r="A48" s="204"/>
      <c r="B48" s="88" t="s">
        <v>33</v>
      </c>
      <c r="C48" s="25"/>
      <c r="D48" s="25">
        <f t="shared" si="1"/>
        <v>3</v>
      </c>
      <c r="E48" s="10"/>
      <c r="F48" s="11"/>
      <c r="G48" s="11"/>
      <c r="H48" s="12"/>
      <c r="I48" s="10"/>
      <c r="J48" s="11"/>
      <c r="K48" s="11"/>
      <c r="L48" s="12"/>
      <c r="M48" s="87">
        <v>3</v>
      </c>
      <c r="N48" s="11">
        <v>3</v>
      </c>
      <c r="O48" s="11"/>
      <c r="P48" s="12"/>
      <c r="Q48" s="87"/>
      <c r="R48" s="11"/>
      <c r="S48" s="11"/>
      <c r="T48" s="12"/>
    </row>
    <row r="49" spans="1:20" ht="15.6" customHeight="1">
      <c r="A49" s="204"/>
      <c r="B49" s="88" t="s">
        <v>34</v>
      </c>
      <c r="C49" s="25"/>
      <c r="D49" s="25">
        <v>2</v>
      </c>
      <c r="E49" s="10"/>
      <c r="F49" s="11"/>
      <c r="G49" s="11"/>
      <c r="H49" s="12"/>
      <c r="I49" s="10"/>
      <c r="J49" s="11"/>
      <c r="K49" s="11"/>
      <c r="L49" s="12"/>
      <c r="M49" s="87">
        <v>2</v>
      </c>
      <c r="N49" s="11">
        <v>2</v>
      </c>
      <c r="O49" s="11"/>
      <c r="P49" s="12"/>
      <c r="Q49" s="87"/>
      <c r="R49" s="11"/>
      <c r="S49" s="11"/>
      <c r="T49" s="12"/>
    </row>
    <row r="50" spans="1:20" ht="15.6" customHeight="1">
      <c r="A50" s="204"/>
      <c r="B50" s="88" t="s">
        <v>35</v>
      </c>
      <c r="C50" s="89" t="s">
        <v>15</v>
      </c>
      <c r="D50" s="25">
        <v>1</v>
      </c>
      <c r="E50" s="10"/>
      <c r="F50" s="11"/>
      <c r="G50" s="11"/>
      <c r="H50" s="12"/>
      <c r="I50" s="10"/>
      <c r="J50" s="11"/>
      <c r="K50" s="11"/>
      <c r="L50" s="12"/>
      <c r="M50" s="87">
        <v>1</v>
      </c>
      <c r="N50" s="11">
        <v>3</v>
      </c>
      <c r="O50" s="11"/>
      <c r="P50" s="12"/>
      <c r="Q50" s="87"/>
      <c r="R50" s="11"/>
      <c r="S50" s="11"/>
      <c r="T50" s="12"/>
    </row>
    <row r="51" spans="1:20" ht="15.6" customHeight="1">
      <c r="A51" s="204"/>
      <c r="B51" s="88" t="s">
        <v>150</v>
      </c>
      <c r="C51" s="89"/>
      <c r="D51" s="25">
        <v>2</v>
      </c>
      <c r="E51" s="10"/>
      <c r="F51" s="11"/>
      <c r="G51" s="11"/>
      <c r="H51" s="12"/>
      <c r="I51" s="10"/>
      <c r="J51" s="11"/>
      <c r="K51" s="11"/>
      <c r="L51" s="12"/>
      <c r="M51" s="87"/>
      <c r="N51" s="11"/>
      <c r="O51" s="11">
        <v>2</v>
      </c>
      <c r="P51" s="12">
        <v>2</v>
      </c>
      <c r="Q51" s="87"/>
      <c r="R51" s="11"/>
      <c r="S51" s="11"/>
      <c r="T51" s="12"/>
    </row>
    <row r="52" spans="1:20" ht="15.6" customHeight="1">
      <c r="A52" s="204"/>
      <c r="B52" s="88" t="s">
        <v>151</v>
      </c>
      <c r="C52" s="89" t="s">
        <v>15</v>
      </c>
      <c r="D52" s="25">
        <v>1</v>
      </c>
      <c r="E52" s="10"/>
      <c r="F52" s="11"/>
      <c r="G52" s="11"/>
      <c r="H52" s="12"/>
      <c r="I52" s="10"/>
      <c r="J52" s="11"/>
      <c r="K52" s="11"/>
      <c r="L52" s="12"/>
      <c r="M52" s="87"/>
      <c r="N52" s="11"/>
      <c r="O52" s="11">
        <v>1</v>
      </c>
      <c r="P52" s="12">
        <v>3</v>
      </c>
      <c r="Q52" s="87"/>
      <c r="R52" s="11"/>
      <c r="S52" s="11"/>
      <c r="T52" s="12"/>
    </row>
    <row r="53" spans="1:20" ht="15.6" customHeight="1">
      <c r="A53" s="204"/>
      <c r="B53" s="88" t="s">
        <v>36</v>
      </c>
      <c r="C53" s="25"/>
      <c r="D53" s="25">
        <f t="shared" si="1"/>
        <v>3</v>
      </c>
      <c r="E53" s="10"/>
      <c r="F53" s="11"/>
      <c r="G53" s="11"/>
      <c r="H53" s="12"/>
      <c r="I53" s="10"/>
      <c r="J53" s="11"/>
      <c r="K53" s="11"/>
      <c r="L53" s="12"/>
      <c r="M53" s="87"/>
      <c r="N53" s="11"/>
      <c r="O53" s="11">
        <v>3</v>
      </c>
      <c r="P53" s="12">
        <v>3</v>
      </c>
      <c r="Q53" s="87"/>
      <c r="R53" s="11"/>
      <c r="S53" s="11"/>
      <c r="T53" s="12"/>
    </row>
    <row r="54" spans="1:20" ht="15.6" customHeight="1">
      <c r="A54" s="204"/>
      <c r="B54" s="88" t="s">
        <v>37</v>
      </c>
      <c r="C54" s="25"/>
      <c r="D54" s="25">
        <f t="shared" si="1"/>
        <v>2</v>
      </c>
      <c r="E54" s="10"/>
      <c r="F54" s="11"/>
      <c r="G54" s="11"/>
      <c r="H54" s="12"/>
      <c r="I54" s="10"/>
      <c r="J54" s="11"/>
      <c r="K54" s="11"/>
      <c r="L54" s="12"/>
      <c r="M54" s="87"/>
      <c r="N54" s="11"/>
      <c r="O54" s="11">
        <v>2</v>
      </c>
      <c r="P54" s="12">
        <v>2</v>
      </c>
      <c r="Q54" s="87"/>
      <c r="R54" s="11"/>
      <c r="S54" s="11"/>
      <c r="T54" s="12"/>
    </row>
    <row r="55" spans="1:20" ht="15.6" customHeight="1">
      <c r="A55" s="204"/>
      <c r="B55" s="88" t="s">
        <v>38</v>
      </c>
      <c r="C55" s="25"/>
      <c r="D55" s="25">
        <f t="shared" si="1"/>
        <v>4</v>
      </c>
      <c r="E55" s="10"/>
      <c r="F55" s="11"/>
      <c r="G55" s="11"/>
      <c r="H55" s="12"/>
      <c r="I55" s="10"/>
      <c r="J55" s="11"/>
      <c r="K55" s="11"/>
      <c r="L55" s="12"/>
      <c r="M55" s="87"/>
      <c r="N55" s="93"/>
      <c r="O55" s="11">
        <v>2</v>
      </c>
      <c r="P55" s="12">
        <v>2</v>
      </c>
      <c r="Q55" s="87">
        <v>2</v>
      </c>
      <c r="R55" s="11">
        <v>2</v>
      </c>
      <c r="S55" s="11"/>
      <c r="T55" s="12"/>
    </row>
    <row r="56" spans="1:20" ht="15.6" customHeight="1" thickBot="1">
      <c r="A56" s="204"/>
      <c r="B56" s="94" t="s">
        <v>39</v>
      </c>
      <c r="C56" s="30" t="s">
        <v>15</v>
      </c>
      <c r="D56" s="30">
        <v>2</v>
      </c>
      <c r="E56" s="95"/>
      <c r="F56" s="96"/>
      <c r="G56" s="96"/>
      <c r="H56" s="97"/>
      <c r="I56" s="95"/>
      <c r="J56" s="96"/>
      <c r="K56" s="96"/>
      <c r="L56" s="97"/>
      <c r="M56" s="98"/>
      <c r="N56" s="96"/>
      <c r="O56" s="96"/>
      <c r="P56" s="97"/>
      <c r="Q56" s="98"/>
      <c r="R56" s="96"/>
      <c r="S56" s="96">
        <v>2</v>
      </c>
      <c r="T56" s="97">
        <v>2</v>
      </c>
    </row>
    <row r="57" spans="1:20" ht="15.6" customHeight="1" thickBot="1">
      <c r="A57" s="204"/>
      <c r="B57" s="48" t="s">
        <v>152</v>
      </c>
      <c r="C57" s="49"/>
      <c r="D57" s="49">
        <f t="shared" ref="D57:T57" si="2">SUM(D33:D56)</f>
        <v>51</v>
      </c>
      <c r="E57" s="51">
        <f t="shared" si="2"/>
        <v>1</v>
      </c>
      <c r="F57" s="52">
        <f t="shared" si="2"/>
        <v>3</v>
      </c>
      <c r="G57" s="52">
        <f t="shared" si="2"/>
        <v>3</v>
      </c>
      <c r="H57" s="53">
        <f t="shared" si="2"/>
        <v>5</v>
      </c>
      <c r="I57" s="51">
        <f t="shared" si="2"/>
        <v>13</v>
      </c>
      <c r="J57" s="52">
        <f t="shared" si="2"/>
        <v>17</v>
      </c>
      <c r="K57" s="52">
        <f t="shared" si="2"/>
        <v>10</v>
      </c>
      <c r="L57" s="53">
        <f t="shared" si="2"/>
        <v>12</v>
      </c>
      <c r="M57" s="54">
        <f t="shared" si="2"/>
        <v>10</v>
      </c>
      <c r="N57" s="52">
        <f t="shared" si="2"/>
        <v>12</v>
      </c>
      <c r="O57" s="52">
        <f t="shared" si="2"/>
        <v>10</v>
      </c>
      <c r="P57" s="53">
        <f t="shared" si="2"/>
        <v>12</v>
      </c>
      <c r="Q57" s="54">
        <f t="shared" si="2"/>
        <v>2</v>
      </c>
      <c r="R57" s="52">
        <f t="shared" si="2"/>
        <v>2</v>
      </c>
      <c r="S57" s="52">
        <f t="shared" si="2"/>
        <v>2</v>
      </c>
      <c r="T57" s="53">
        <f t="shared" si="2"/>
        <v>2</v>
      </c>
    </row>
    <row r="58" spans="1:20" ht="15.6" customHeight="1" thickBot="1">
      <c r="A58" s="205"/>
      <c r="B58" s="99" t="s">
        <v>92</v>
      </c>
      <c r="C58" s="49"/>
      <c r="D58" s="49" t="s">
        <v>153</v>
      </c>
      <c r="E58" s="51">
        <f t="shared" ref="E58:T58" si="3">SUM(E57,E32,E25,E17)</f>
        <v>17</v>
      </c>
      <c r="F58" s="52">
        <f t="shared" si="3"/>
        <v>23</v>
      </c>
      <c r="G58" s="52">
        <f t="shared" si="3"/>
        <v>15</v>
      </c>
      <c r="H58" s="53">
        <f t="shared" si="3"/>
        <v>21</v>
      </c>
      <c r="I58" s="51">
        <f t="shared" si="3"/>
        <v>13</v>
      </c>
      <c r="J58" s="52">
        <f t="shared" si="3"/>
        <v>17</v>
      </c>
      <c r="K58" s="52">
        <f t="shared" si="3"/>
        <v>10</v>
      </c>
      <c r="L58" s="53">
        <f t="shared" si="3"/>
        <v>12</v>
      </c>
      <c r="M58" s="51">
        <f t="shared" si="3"/>
        <v>11</v>
      </c>
      <c r="N58" s="52">
        <f t="shared" si="3"/>
        <v>14</v>
      </c>
      <c r="O58" s="52">
        <f t="shared" si="3"/>
        <v>12</v>
      </c>
      <c r="P58" s="53">
        <f t="shared" si="3"/>
        <v>14</v>
      </c>
      <c r="Q58" s="51">
        <f t="shared" si="3"/>
        <v>3</v>
      </c>
      <c r="R58" s="52">
        <f t="shared" si="3"/>
        <v>4</v>
      </c>
      <c r="S58" s="52">
        <f t="shared" si="3"/>
        <v>2</v>
      </c>
      <c r="T58" s="53">
        <f t="shared" si="3"/>
        <v>2</v>
      </c>
    </row>
    <row r="59" spans="1:20" ht="15.9" customHeight="1">
      <c r="A59" s="206" t="s">
        <v>93</v>
      </c>
      <c r="B59" s="67" t="s">
        <v>40</v>
      </c>
      <c r="C59" s="100"/>
      <c r="D59" s="101">
        <f t="shared" ref="D59:D64" si="4">SUM(E59,G59,I59,K59,M59,O59,Q59,S59)</f>
        <v>2</v>
      </c>
      <c r="E59" s="90">
        <v>2</v>
      </c>
      <c r="F59" s="91">
        <v>2</v>
      </c>
      <c r="G59" s="91"/>
      <c r="H59" s="92"/>
      <c r="I59" s="90"/>
      <c r="J59" s="91"/>
      <c r="K59" s="91"/>
      <c r="L59" s="92"/>
      <c r="M59" s="90"/>
      <c r="N59" s="91"/>
      <c r="O59" s="91"/>
      <c r="P59" s="92"/>
      <c r="Q59" s="102"/>
      <c r="R59" s="91"/>
      <c r="S59" s="91"/>
      <c r="T59" s="92"/>
    </row>
    <row r="60" spans="1:20" ht="15.9" customHeight="1">
      <c r="A60" s="207"/>
      <c r="B60" s="103" t="s">
        <v>41</v>
      </c>
      <c r="C60" s="89"/>
      <c r="D60" s="104">
        <f t="shared" si="4"/>
        <v>2</v>
      </c>
      <c r="E60" s="10">
        <v>2</v>
      </c>
      <c r="F60" s="11">
        <v>2</v>
      </c>
      <c r="G60" s="11"/>
      <c r="H60" s="12"/>
      <c r="I60" s="10"/>
      <c r="J60" s="11"/>
      <c r="K60" s="11"/>
      <c r="L60" s="12"/>
      <c r="M60" s="10"/>
      <c r="N60" s="11"/>
      <c r="O60" s="11"/>
      <c r="P60" s="12"/>
      <c r="Q60" s="87"/>
      <c r="R60" s="11"/>
      <c r="S60" s="11"/>
      <c r="T60" s="12"/>
    </row>
    <row r="61" spans="1:20" ht="15.9" customHeight="1">
      <c r="A61" s="207"/>
      <c r="B61" s="103" t="s">
        <v>42</v>
      </c>
      <c r="C61" s="25"/>
      <c r="D61" s="45">
        <f t="shared" si="4"/>
        <v>2</v>
      </c>
      <c r="E61" s="10">
        <v>2</v>
      </c>
      <c r="F61" s="11">
        <v>2</v>
      </c>
      <c r="G61" s="11"/>
      <c r="H61" s="12"/>
      <c r="I61" s="10"/>
      <c r="J61" s="11"/>
      <c r="K61" s="11"/>
      <c r="L61" s="12"/>
      <c r="M61" s="10"/>
      <c r="N61" s="11"/>
      <c r="O61" s="11"/>
      <c r="P61" s="12"/>
      <c r="Q61" s="87"/>
      <c r="R61" s="11"/>
      <c r="S61" s="11"/>
      <c r="T61" s="12"/>
    </row>
    <row r="62" spans="1:20" ht="15.9" customHeight="1">
      <c r="A62" s="207"/>
      <c r="B62" s="103" t="s">
        <v>43</v>
      </c>
      <c r="C62" s="25"/>
      <c r="D62" s="104">
        <f t="shared" si="4"/>
        <v>2</v>
      </c>
      <c r="E62" s="10"/>
      <c r="F62" s="11"/>
      <c r="G62" s="11">
        <v>2</v>
      </c>
      <c r="H62" s="12">
        <v>2</v>
      </c>
      <c r="I62" s="10"/>
      <c r="J62" s="11"/>
      <c r="K62" s="11"/>
      <c r="L62" s="12"/>
      <c r="M62" s="10"/>
      <c r="N62" s="11"/>
      <c r="O62" s="11"/>
      <c r="P62" s="12"/>
      <c r="Q62" s="87"/>
      <c r="R62" s="11"/>
      <c r="S62" s="11"/>
      <c r="T62" s="12"/>
    </row>
    <row r="63" spans="1:20" ht="15.9" customHeight="1">
      <c r="A63" s="207"/>
      <c r="B63" s="103" t="s">
        <v>44</v>
      </c>
      <c r="C63" s="89"/>
      <c r="D63" s="104">
        <f t="shared" si="4"/>
        <v>2</v>
      </c>
      <c r="E63" s="10"/>
      <c r="F63" s="11"/>
      <c r="G63" s="11">
        <v>2</v>
      </c>
      <c r="H63" s="12">
        <v>2</v>
      </c>
      <c r="I63" s="10"/>
      <c r="J63" s="11"/>
      <c r="K63" s="11"/>
      <c r="L63" s="12"/>
      <c r="M63" s="10"/>
      <c r="N63" s="11"/>
      <c r="O63" s="11"/>
      <c r="P63" s="12"/>
      <c r="Q63" s="87"/>
      <c r="R63" s="11"/>
      <c r="S63" s="11"/>
      <c r="T63" s="12"/>
    </row>
    <row r="64" spans="1:20" ht="15.9" customHeight="1">
      <c r="A64" s="207"/>
      <c r="B64" s="103" t="s">
        <v>45</v>
      </c>
      <c r="C64" s="89"/>
      <c r="D64" s="104">
        <f t="shared" si="4"/>
        <v>2</v>
      </c>
      <c r="E64" s="10"/>
      <c r="F64" s="11"/>
      <c r="G64" s="11">
        <v>2</v>
      </c>
      <c r="H64" s="12">
        <v>2</v>
      </c>
      <c r="I64" s="10"/>
      <c r="J64" s="11"/>
      <c r="K64" s="11"/>
      <c r="L64" s="12"/>
      <c r="M64" s="10"/>
      <c r="N64" s="11"/>
      <c r="O64" s="11"/>
      <c r="P64" s="12"/>
      <c r="Q64" s="87"/>
      <c r="R64" s="11"/>
      <c r="S64" s="11"/>
      <c r="T64" s="12"/>
    </row>
    <row r="65" spans="1:20" ht="15.9" customHeight="1">
      <c r="A65" s="207"/>
      <c r="B65" s="103" t="s">
        <v>94</v>
      </c>
      <c r="C65" s="89"/>
      <c r="D65" s="104">
        <v>2</v>
      </c>
      <c r="E65" s="10"/>
      <c r="F65" s="11"/>
      <c r="G65" s="11">
        <v>2</v>
      </c>
      <c r="H65" s="12">
        <v>2</v>
      </c>
      <c r="I65" s="10"/>
      <c r="J65" s="11"/>
      <c r="K65" s="11"/>
      <c r="L65" s="12"/>
      <c r="M65" s="10"/>
      <c r="N65" s="11"/>
      <c r="O65" s="11"/>
      <c r="P65" s="12"/>
      <c r="Q65" s="87"/>
      <c r="R65" s="11"/>
      <c r="S65" s="11"/>
      <c r="T65" s="12"/>
    </row>
    <row r="66" spans="1:20" ht="15.9" customHeight="1">
      <c r="A66" s="207"/>
      <c r="B66" s="103" t="s">
        <v>95</v>
      </c>
      <c r="C66" s="25"/>
      <c r="D66" s="104">
        <v>2</v>
      </c>
      <c r="E66" s="10"/>
      <c r="F66" s="11"/>
      <c r="G66" s="11">
        <v>2</v>
      </c>
      <c r="H66" s="12">
        <v>2</v>
      </c>
      <c r="I66" s="10"/>
      <c r="J66" s="11"/>
      <c r="K66" s="11"/>
      <c r="L66" s="12"/>
      <c r="M66" s="10"/>
      <c r="N66" s="11"/>
      <c r="O66" s="11"/>
      <c r="P66" s="12"/>
      <c r="Q66" s="87"/>
      <c r="R66" s="11"/>
      <c r="S66" s="11"/>
      <c r="T66" s="12"/>
    </row>
    <row r="67" spans="1:20" ht="15.9" customHeight="1">
      <c r="A67" s="207"/>
      <c r="B67" s="103" t="s">
        <v>96</v>
      </c>
      <c r="C67" s="89" t="s">
        <v>97</v>
      </c>
      <c r="D67" s="104">
        <f>SUM(E67,G67,I67,K67,M67,O67,Q67,S67)</f>
        <v>2</v>
      </c>
      <c r="E67" s="10"/>
      <c r="F67" s="11"/>
      <c r="G67" s="11"/>
      <c r="H67" s="12"/>
      <c r="I67" s="10">
        <v>2</v>
      </c>
      <c r="J67" s="11">
        <v>2</v>
      </c>
      <c r="K67" s="11"/>
      <c r="L67" s="12"/>
      <c r="M67" s="10"/>
      <c r="N67" s="11"/>
      <c r="O67" s="11"/>
      <c r="P67" s="12"/>
      <c r="Q67" s="87"/>
      <c r="R67" s="105"/>
      <c r="S67" s="11"/>
      <c r="T67" s="12"/>
    </row>
    <row r="68" spans="1:20" ht="15.9" customHeight="1">
      <c r="A68" s="207"/>
      <c r="B68" s="106" t="s">
        <v>98</v>
      </c>
      <c r="C68" s="25"/>
      <c r="D68" s="104">
        <v>2</v>
      </c>
      <c r="E68" s="10"/>
      <c r="F68" s="11"/>
      <c r="G68" s="11"/>
      <c r="H68" s="12"/>
      <c r="I68" s="10">
        <v>2</v>
      </c>
      <c r="J68" s="11">
        <v>3</v>
      </c>
      <c r="K68" s="11"/>
      <c r="L68" s="12"/>
      <c r="M68" s="10"/>
      <c r="N68" s="11"/>
      <c r="O68" s="11"/>
      <c r="P68" s="12"/>
      <c r="Q68" s="87"/>
      <c r="R68" s="11"/>
      <c r="S68" s="11"/>
      <c r="T68" s="12"/>
    </row>
    <row r="69" spans="1:20" ht="15.9" customHeight="1">
      <c r="A69" s="207"/>
      <c r="B69" s="103" t="s">
        <v>99</v>
      </c>
      <c r="C69" s="25"/>
      <c r="D69" s="104">
        <v>2</v>
      </c>
      <c r="E69" s="10"/>
      <c r="F69" s="11"/>
      <c r="G69" s="11"/>
      <c r="H69" s="12"/>
      <c r="I69" s="10">
        <v>2</v>
      </c>
      <c r="J69" s="11">
        <v>2</v>
      </c>
      <c r="K69" s="11"/>
      <c r="L69" s="12"/>
      <c r="M69" s="10"/>
      <c r="N69" s="11"/>
      <c r="O69" s="11"/>
      <c r="P69" s="12"/>
      <c r="Q69" s="87"/>
      <c r="R69" s="11"/>
      <c r="S69" s="11"/>
      <c r="T69" s="12"/>
    </row>
    <row r="70" spans="1:20" ht="15.9" customHeight="1">
      <c r="A70" s="207"/>
      <c r="B70" s="103" t="s">
        <v>46</v>
      </c>
      <c r="C70" s="25" t="s">
        <v>15</v>
      </c>
      <c r="D70" s="104">
        <v>1</v>
      </c>
      <c r="E70" s="10"/>
      <c r="F70" s="11"/>
      <c r="G70" s="11"/>
      <c r="H70" s="12"/>
      <c r="I70" s="10">
        <v>1</v>
      </c>
      <c r="J70" s="11">
        <v>2</v>
      </c>
      <c r="K70" s="11"/>
      <c r="L70" s="12"/>
      <c r="M70" s="10"/>
      <c r="N70" s="11"/>
      <c r="O70" s="11"/>
      <c r="P70" s="12"/>
      <c r="Q70" s="87"/>
      <c r="R70" s="11"/>
      <c r="S70" s="11"/>
      <c r="T70" s="12"/>
    </row>
    <row r="71" spans="1:20" ht="15.9" customHeight="1">
      <c r="A71" s="207"/>
      <c r="B71" s="103" t="s">
        <v>47</v>
      </c>
      <c r="C71" s="25" t="s">
        <v>15</v>
      </c>
      <c r="D71" s="104">
        <f>SUM(E71,G71,I71,K71,M71,O71,Q71,S71)</f>
        <v>1</v>
      </c>
      <c r="E71" s="10"/>
      <c r="F71" s="11"/>
      <c r="G71" s="11"/>
      <c r="H71" s="12"/>
      <c r="I71" s="10"/>
      <c r="J71" s="11"/>
      <c r="K71" s="11">
        <v>1</v>
      </c>
      <c r="L71" s="12">
        <v>2</v>
      </c>
      <c r="M71" s="10"/>
      <c r="N71" s="11"/>
      <c r="O71" s="11"/>
      <c r="P71" s="12"/>
      <c r="Q71" s="87"/>
      <c r="R71" s="11"/>
      <c r="S71" s="11"/>
      <c r="T71" s="12"/>
    </row>
    <row r="72" spans="1:20" ht="15.9" customHeight="1">
      <c r="A72" s="207"/>
      <c r="B72" s="103" t="s">
        <v>48</v>
      </c>
      <c r="C72" s="89" t="s">
        <v>15</v>
      </c>
      <c r="D72" s="104">
        <f>SUM(E72,G72,I72,K72,M72,O72,Q72,S72)</f>
        <v>2</v>
      </c>
      <c r="E72" s="10"/>
      <c r="F72" s="11"/>
      <c r="G72" s="11"/>
      <c r="H72" s="12"/>
      <c r="I72" s="10"/>
      <c r="J72" s="11"/>
      <c r="K72" s="11">
        <v>2</v>
      </c>
      <c r="L72" s="12">
        <v>3</v>
      </c>
      <c r="M72" s="10"/>
      <c r="N72" s="11"/>
      <c r="O72" s="11"/>
      <c r="P72" s="12"/>
      <c r="Q72" s="87"/>
      <c r="R72" s="11"/>
      <c r="S72" s="11"/>
      <c r="T72" s="12"/>
    </row>
    <row r="73" spans="1:20" ht="15.9" customHeight="1">
      <c r="A73" s="207"/>
      <c r="B73" s="107" t="s">
        <v>49</v>
      </c>
      <c r="C73" s="25" t="s">
        <v>15</v>
      </c>
      <c r="D73" s="104">
        <f>SUM(E73,G73,I73,K73,M73,O73,Q73,S73)</f>
        <v>2</v>
      </c>
      <c r="E73" s="10"/>
      <c r="F73" s="11"/>
      <c r="G73" s="11"/>
      <c r="H73" s="12"/>
      <c r="I73" s="10"/>
      <c r="J73" s="11"/>
      <c r="K73" s="11">
        <v>2</v>
      </c>
      <c r="L73" s="12">
        <v>2</v>
      </c>
      <c r="M73" s="10"/>
      <c r="N73" s="11"/>
      <c r="O73" s="11"/>
      <c r="P73" s="12"/>
      <c r="Q73" s="87"/>
      <c r="R73" s="11"/>
      <c r="S73" s="11"/>
      <c r="T73" s="12"/>
    </row>
    <row r="74" spans="1:20" ht="15.9" customHeight="1">
      <c r="A74" s="207"/>
      <c r="B74" s="103" t="s">
        <v>51</v>
      </c>
      <c r="C74" s="25" t="s">
        <v>15</v>
      </c>
      <c r="D74" s="104">
        <f t="shared" ref="D74:D87" si="5">SUM(E74,G74,I74,K74,M74,O74,Q74,S74)</f>
        <v>3</v>
      </c>
      <c r="E74" s="10"/>
      <c r="F74" s="11"/>
      <c r="G74" s="11"/>
      <c r="H74" s="12"/>
      <c r="I74" s="10"/>
      <c r="J74" s="11"/>
      <c r="K74" s="11"/>
      <c r="L74" s="12"/>
      <c r="M74" s="10">
        <v>3</v>
      </c>
      <c r="N74" s="11">
        <v>4</v>
      </c>
      <c r="O74" s="11"/>
      <c r="P74" s="12"/>
      <c r="Q74" s="87"/>
      <c r="R74" s="11"/>
      <c r="S74" s="11"/>
      <c r="T74" s="12"/>
    </row>
    <row r="75" spans="1:20" ht="15.9" customHeight="1">
      <c r="A75" s="207"/>
      <c r="B75" s="103" t="s">
        <v>52</v>
      </c>
      <c r="C75" s="89" t="s">
        <v>15</v>
      </c>
      <c r="D75" s="104">
        <f t="shared" si="5"/>
        <v>1</v>
      </c>
      <c r="E75" s="10"/>
      <c r="F75" s="11"/>
      <c r="G75" s="11"/>
      <c r="H75" s="12"/>
      <c r="I75" s="10"/>
      <c r="J75" s="11"/>
      <c r="K75" s="11"/>
      <c r="L75" s="12"/>
      <c r="M75" s="10">
        <v>1</v>
      </c>
      <c r="N75" s="11">
        <v>2</v>
      </c>
      <c r="O75" s="11"/>
      <c r="P75" s="12"/>
      <c r="Q75" s="87"/>
      <c r="R75" s="11"/>
      <c r="S75" s="11"/>
      <c r="T75" s="12"/>
    </row>
    <row r="76" spans="1:20" ht="15.9" customHeight="1">
      <c r="A76" s="207"/>
      <c r="B76" s="103" t="s">
        <v>53</v>
      </c>
      <c r="C76" s="89"/>
      <c r="D76" s="104">
        <f t="shared" si="5"/>
        <v>2</v>
      </c>
      <c r="E76" s="10"/>
      <c r="F76" s="11"/>
      <c r="G76" s="11"/>
      <c r="H76" s="12"/>
      <c r="I76" s="10"/>
      <c r="J76" s="11"/>
      <c r="K76" s="11"/>
      <c r="L76" s="12"/>
      <c r="M76" s="10">
        <v>2</v>
      </c>
      <c r="N76" s="11">
        <v>2</v>
      </c>
      <c r="O76" s="11"/>
      <c r="P76" s="12"/>
      <c r="Q76" s="87"/>
      <c r="R76" s="11"/>
      <c r="S76" s="11"/>
      <c r="T76" s="12"/>
    </row>
    <row r="77" spans="1:20" ht="15.9" customHeight="1">
      <c r="A77" s="207"/>
      <c r="B77" s="103" t="s">
        <v>54</v>
      </c>
      <c r="C77" s="89" t="s">
        <v>15</v>
      </c>
      <c r="D77" s="104">
        <f t="shared" si="5"/>
        <v>3</v>
      </c>
      <c r="E77" s="10"/>
      <c r="F77" s="11"/>
      <c r="G77" s="11"/>
      <c r="H77" s="12"/>
      <c r="I77" s="10"/>
      <c r="J77" s="11"/>
      <c r="K77" s="11"/>
      <c r="L77" s="12"/>
      <c r="M77" s="10">
        <v>3</v>
      </c>
      <c r="N77" s="11">
        <v>4</v>
      </c>
      <c r="O77" s="11"/>
      <c r="P77" s="12"/>
      <c r="Q77" s="87"/>
      <c r="R77" s="11"/>
      <c r="S77" s="11"/>
      <c r="T77" s="12"/>
    </row>
    <row r="78" spans="1:20" ht="15.9" customHeight="1">
      <c r="A78" s="207"/>
      <c r="B78" s="103" t="s">
        <v>55</v>
      </c>
      <c r="C78" s="25"/>
      <c r="D78" s="104">
        <f t="shared" si="5"/>
        <v>2</v>
      </c>
      <c r="E78" s="10"/>
      <c r="F78" s="11"/>
      <c r="G78" s="11"/>
      <c r="H78" s="12"/>
      <c r="I78" s="10"/>
      <c r="J78" s="11"/>
      <c r="K78" s="11"/>
      <c r="L78" s="12"/>
      <c r="M78" s="10">
        <v>2</v>
      </c>
      <c r="N78" s="11">
        <v>2</v>
      </c>
      <c r="O78" s="11"/>
      <c r="P78" s="12"/>
      <c r="Q78" s="87"/>
      <c r="R78" s="11"/>
      <c r="S78" s="11"/>
      <c r="T78" s="12"/>
    </row>
    <row r="79" spans="1:20" ht="15.9" customHeight="1">
      <c r="A79" s="207"/>
      <c r="B79" s="103" t="s">
        <v>56</v>
      </c>
      <c r="C79" s="25"/>
      <c r="D79" s="104">
        <f t="shared" si="5"/>
        <v>2</v>
      </c>
      <c r="E79" s="10"/>
      <c r="F79" s="11"/>
      <c r="G79" s="11"/>
      <c r="H79" s="12"/>
      <c r="I79" s="10"/>
      <c r="J79" s="11"/>
      <c r="K79" s="11"/>
      <c r="L79" s="12"/>
      <c r="M79" s="10"/>
      <c r="N79" s="11"/>
      <c r="O79" s="11">
        <v>2</v>
      </c>
      <c r="P79" s="12">
        <v>2</v>
      </c>
      <c r="Q79" s="87"/>
      <c r="R79" s="11"/>
      <c r="S79" s="11"/>
      <c r="T79" s="12"/>
    </row>
    <row r="80" spans="1:20" ht="15.9" customHeight="1">
      <c r="A80" s="207"/>
      <c r="B80" s="103" t="s">
        <v>50</v>
      </c>
      <c r="C80" s="89" t="s">
        <v>15</v>
      </c>
      <c r="D80" s="104">
        <v>2</v>
      </c>
      <c r="E80" s="10"/>
      <c r="F80" s="11"/>
      <c r="G80" s="11"/>
      <c r="H80" s="12"/>
      <c r="I80" s="10"/>
      <c r="J80" s="11"/>
      <c r="K80" s="11"/>
      <c r="L80" s="12"/>
      <c r="M80" s="10"/>
      <c r="N80" s="11"/>
      <c r="O80" s="11">
        <v>2</v>
      </c>
      <c r="P80" s="12">
        <v>3</v>
      </c>
      <c r="Q80" s="87"/>
      <c r="R80" s="11"/>
      <c r="S80" s="11"/>
      <c r="T80" s="12"/>
    </row>
    <row r="81" spans="1:20" ht="15.9" customHeight="1">
      <c r="A81" s="207"/>
      <c r="B81" s="103" t="s">
        <v>57</v>
      </c>
      <c r="C81" s="89" t="s">
        <v>15</v>
      </c>
      <c r="D81" s="104">
        <f t="shared" si="5"/>
        <v>3</v>
      </c>
      <c r="E81" s="10"/>
      <c r="F81" s="11"/>
      <c r="G81" s="11"/>
      <c r="H81" s="12"/>
      <c r="I81" s="10"/>
      <c r="J81" s="11"/>
      <c r="K81" s="11"/>
      <c r="L81" s="12"/>
      <c r="M81" s="10"/>
      <c r="N81" s="11"/>
      <c r="O81" s="11"/>
      <c r="P81" s="12"/>
      <c r="Q81" s="87">
        <v>3</v>
      </c>
      <c r="R81" s="11">
        <v>4</v>
      </c>
      <c r="S81" s="11"/>
      <c r="T81" s="12"/>
    </row>
    <row r="82" spans="1:20" ht="15.9" customHeight="1">
      <c r="A82" s="207"/>
      <c r="B82" s="103" t="s">
        <v>59</v>
      </c>
      <c r="C82" s="25"/>
      <c r="D82" s="45">
        <f t="shared" si="5"/>
        <v>2</v>
      </c>
      <c r="E82" s="10"/>
      <c r="F82" s="11"/>
      <c r="G82" s="11"/>
      <c r="H82" s="12"/>
      <c r="I82" s="10"/>
      <c r="J82" s="11"/>
      <c r="K82" s="11"/>
      <c r="L82" s="12"/>
      <c r="M82" s="10"/>
      <c r="N82" s="11"/>
      <c r="O82" s="11"/>
      <c r="P82" s="12"/>
      <c r="Q82" s="87">
        <v>2</v>
      </c>
      <c r="R82" s="11">
        <v>2</v>
      </c>
      <c r="S82" s="11"/>
      <c r="T82" s="12"/>
    </row>
    <row r="83" spans="1:20" ht="15.9" customHeight="1">
      <c r="A83" s="207"/>
      <c r="B83" s="103" t="s">
        <v>60</v>
      </c>
      <c r="C83" s="25"/>
      <c r="D83" s="45">
        <f t="shared" si="5"/>
        <v>2</v>
      </c>
      <c r="E83" s="10"/>
      <c r="F83" s="11"/>
      <c r="G83" s="11"/>
      <c r="H83" s="12"/>
      <c r="I83" s="10"/>
      <c r="J83" s="11"/>
      <c r="K83" s="11"/>
      <c r="L83" s="12"/>
      <c r="M83" s="10"/>
      <c r="N83" s="11"/>
      <c r="O83" s="11"/>
      <c r="P83" s="12"/>
      <c r="Q83" s="87">
        <v>2</v>
      </c>
      <c r="R83" s="11">
        <v>2</v>
      </c>
      <c r="S83" s="11"/>
      <c r="T83" s="12"/>
    </row>
    <row r="84" spans="1:20" ht="15.9" customHeight="1">
      <c r="A84" s="207"/>
      <c r="B84" s="103" t="s">
        <v>58</v>
      </c>
      <c r="C84" s="25" t="s">
        <v>15</v>
      </c>
      <c r="D84" s="45">
        <v>2</v>
      </c>
      <c r="E84" s="10"/>
      <c r="F84" s="11"/>
      <c r="G84" s="11"/>
      <c r="H84" s="12"/>
      <c r="I84" s="10"/>
      <c r="J84" s="11"/>
      <c r="K84" s="11"/>
      <c r="L84" s="12"/>
      <c r="M84" s="10"/>
      <c r="N84" s="11"/>
      <c r="O84" s="11"/>
      <c r="P84" s="12"/>
      <c r="Q84" s="87"/>
      <c r="R84" s="11"/>
      <c r="S84" s="11">
        <v>2</v>
      </c>
      <c r="T84" s="12">
        <v>3</v>
      </c>
    </row>
    <row r="85" spans="1:20" ht="15.9" customHeight="1">
      <c r="A85" s="207"/>
      <c r="B85" s="103" t="s">
        <v>61</v>
      </c>
      <c r="C85" s="25"/>
      <c r="D85" s="45">
        <f t="shared" si="5"/>
        <v>2</v>
      </c>
      <c r="E85" s="10"/>
      <c r="F85" s="11"/>
      <c r="G85" s="11"/>
      <c r="H85" s="12"/>
      <c r="I85" s="10"/>
      <c r="J85" s="11"/>
      <c r="K85" s="11"/>
      <c r="L85" s="12"/>
      <c r="M85" s="10"/>
      <c r="N85" s="11"/>
      <c r="O85" s="11"/>
      <c r="P85" s="12"/>
      <c r="Q85" s="87"/>
      <c r="R85" s="11"/>
      <c r="S85" s="11">
        <v>2</v>
      </c>
      <c r="T85" s="12">
        <v>2</v>
      </c>
    </row>
    <row r="86" spans="1:20" ht="15.9" customHeight="1">
      <c r="A86" s="207"/>
      <c r="B86" s="103" t="s">
        <v>62</v>
      </c>
      <c r="C86" s="25" t="s">
        <v>15</v>
      </c>
      <c r="D86" s="45">
        <f t="shared" si="5"/>
        <v>2</v>
      </c>
      <c r="E86" s="10"/>
      <c r="F86" s="11"/>
      <c r="G86" s="11"/>
      <c r="H86" s="12"/>
      <c r="I86" s="10"/>
      <c r="J86" s="11"/>
      <c r="K86" s="11"/>
      <c r="L86" s="12"/>
      <c r="M86" s="10"/>
      <c r="N86" s="11"/>
      <c r="O86" s="11"/>
      <c r="P86" s="12"/>
      <c r="Q86" s="87"/>
      <c r="R86" s="11"/>
      <c r="S86" s="11">
        <v>2</v>
      </c>
      <c r="T86" s="12">
        <v>3</v>
      </c>
    </row>
    <row r="87" spans="1:20" ht="15.9" customHeight="1" thickBot="1">
      <c r="A87" s="207"/>
      <c r="B87" s="88" t="s">
        <v>63</v>
      </c>
      <c r="C87" s="89"/>
      <c r="D87" s="25">
        <f t="shared" si="5"/>
        <v>2</v>
      </c>
      <c r="E87" s="10"/>
      <c r="F87" s="11"/>
      <c r="G87" s="11"/>
      <c r="H87" s="12"/>
      <c r="I87" s="10"/>
      <c r="J87" s="11"/>
      <c r="K87" s="11"/>
      <c r="L87" s="12"/>
      <c r="M87" s="10"/>
      <c r="N87" s="11"/>
      <c r="O87" s="11"/>
      <c r="P87" s="12"/>
      <c r="Q87" s="10"/>
      <c r="R87" s="11"/>
      <c r="S87" s="11">
        <v>2</v>
      </c>
      <c r="T87" s="12">
        <v>2</v>
      </c>
    </row>
    <row r="88" spans="1:20" ht="15.9" customHeight="1" thickBot="1">
      <c r="A88" s="208"/>
      <c r="B88" s="99" t="s">
        <v>89</v>
      </c>
      <c r="C88" s="49"/>
      <c r="D88" s="108">
        <f t="shared" ref="D88:T88" si="6">SUM(D59:D87)</f>
        <v>58</v>
      </c>
      <c r="E88" s="51">
        <f t="shared" si="6"/>
        <v>6</v>
      </c>
      <c r="F88" s="52">
        <f t="shared" si="6"/>
        <v>6</v>
      </c>
      <c r="G88" s="52">
        <f t="shared" si="6"/>
        <v>10</v>
      </c>
      <c r="H88" s="53">
        <f t="shared" si="6"/>
        <v>10</v>
      </c>
      <c r="I88" s="51">
        <f t="shared" si="6"/>
        <v>7</v>
      </c>
      <c r="J88" s="52">
        <f t="shared" si="6"/>
        <v>9</v>
      </c>
      <c r="K88" s="52">
        <f t="shared" si="6"/>
        <v>5</v>
      </c>
      <c r="L88" s="53">
        <f t="shared" si="6"/>
        <v>7</v>
      </c>
      <c r="M88" s="51">
        <f t="shared" si="6"/>
        <v>11</v>
      </c>
      <c r="N88" s="52">
        <f t="shared" si="6"/>
        <v>14</v>
      </c>
      <c r="O88" s="52">
        <f t="shared" si="6"/>
        <v>4</v>
      </c>
      <c r="P88" s="53">
        <f t="shared" si="6"/>
        <v>5</v>
      </c>
      <c r="Q88" s="51">
        <f t="shared" si="6"/>
        <v>7</v>
      </c>
      <c r="R88" s="52">
        <f t="shared" si="6"/>
        <v>8</v>
      </c>
      <c r="S88" s="52">
        <f t="shared" si="6"/>
        <v>8</v>
      </c>
      <c r="T88" s="53">
        <f t="shared" si="6"/>
        <v>10</v>
      </c>
    </row>
    <row r="89" spans="1:20" ht="20.25" customHeight="1" thickBot="1">
      <c r="A89" s="211" t="s">
        <v>100</v>
      </c>
      <c r="B89" s="109" t="s">
        <v>101</v>
      </c>
      <c r="C89" s="49"/>
      <c r="D89" s="49">
        <f>E89+G89+I89+K89+M89+O89+Q89+S89</f>
        <v>2</v>
      </c>
      <c r="E89" s="51"/>
      <c r="F89" s="52"/>
      <c r="G89" s="52"/>
      <c r="H89" s="53"/>
      <c r="I89" s="110"/>
      <c r="J89" s="111"/>
      <c r="K89" s="111"/>
      <c r="L89" s="112"/>
      <c r="M89" s="110"/>
      <c r="N89" s="111"/>
      <c r="O89" s="111"/>
      <c r="P89" s="112"/>
      <c r="Q89" s="51">
        <v>2</v>
      </c>
      <c r="R89" s="52">
        <v>2</v>
      </c>
      <c r="S89" s="111"/>
      <c r="T89" s="112"/>
    </row>
    <row r="90" spans="1:20" ht="19.5" customHeight="1" thickBot="1">
      <c r="A90" s="212"/>
      <c r="B90" s="99" t="s">
        <v>89</v>
      </c>
      <c r="C90" s="49"/>
      <c r="D90" s="49">
        <f>E90+G90+I90+K90+M90+O90+Q90+S90</f>
        <v>2</v>
      </c>
      <c r="E90" s="51">
        <f t="shared" ref="E90:T90" si="7">SUM(E89:E89)</f>
        <v>0</v>
      </c>
      <c r="F90" s="52">
        <f t="shared" si="7"/>
        <v>0</v>
      </c>
      <c r="G90" s="52">
        <f t="shared" si="7"/>
        <v>0</v>
      </c>
      <c r="H90" s="53">
        <f t="shared" si="7"/>
        <v>0</v>
      </c>
      <c r="I90" s="51">
        <f t="shared" si="7"/>
        <v>0</v>
      </c>
      <c r="J90" s="52">
        <f t="shared" si="7"/>
        <v>0</v>
      </c>
      <c r="K90" s="52">
        <f t="shared" si="7"/>
        <v>0</v>
      </c>
      <c r="L90" s="53">
        <f t="shared" si="7"/>
        <v>0</v>
      </c>
      <c r="M90" s="51">
        <f t="shared" si="7"/>
        <v>0</v>
      </c>
      <c r="N90" s="52">
        <f t="shared" si="7"/>
        <v>0</v>
      </c>
      <c r="O90" s="52">
        <f t="shared" si="7"/>
        <v>0</v>
      </c>
      <c r="P90" s="53">
        <f t="shared" si="7"/>
        <v>0</v>
      </c>
      <c r="Q90" s="51">
        <f t="shared" si="7"/>
        <v>2</v>
      </c>
      <c r="R90" s="52">
        <f t="shared" si="7"/>
        <v>2</v>
      </c>
      <c r="S90" s="52">
        <f t="shared" si="7"/>
        <v>0</v>
      </c>
      <c r="T90" s="53">
        <f t="shared" si="7"/>
        <v>0</v>
      </c>
    </row>
    <row r="91" spans="1:20" ht="15.9" customHeight="1" thickBot="1">
      <c r="A91" s="113"/>
      <c r="B91" s="114" t="s">
        <v>102</v>
      </c>
      <c r="C91" s="33"/>
      <c r="D91" s="115">
        <f>SUM(D88,D90)</f>
        <v>60</v>
      </c>
      <c r="E91" s="51">
        <f t="shared" ref="E91:T91" si="8">SUM(E90,E88)</f>
        <v>6</v>
      </c>
      <c r="F91" s="52">
        <f t="shared" si="8"/>
        <v>6</v>
      </c>
      <c r="G91" s="52">
        <f t="shared" si="8"/>
        <v>10</v>
      </c>
      <c r="H91" s="116">
        <f t="shared" si="8"/>
        <v>10</v>
      </c>
      <c r="I91" s="51">
        <f t="shared" si="8"/>
        <v>7</v>
      </c>
      <c r="J91" s="52">
        <f t="shared" si="8"/>
        <v>9</v>
      </c>
      <c r="K91" s="52">
        <f t="shared" si="8"/>
        <v>5</v>
      </c>
      <c r="L91" s="116">
        <f t="shared" si="8"/>
        <v>7</v>
      </c>
      <c r="M91" s="51">
        <f t="shared" si="8"/>
        <v>11</v>
      </c>
      <c r="N91" s="52">
        <f t="shared" si="8"/>
        <v>14</v>
      </c>
      <c r="O91" s="52">
        <f t="shared" si="8"/>
        <v>4</v>
      </c>
      <c r="P91" s="116">
        <f t="shared" si="8"/>
        <v>5</v>
      </c>
      <c r="Q91" s="51">
        <f t="shared" si="8"/>
        <v>9</v>
      </c>
      <c r="R91" s="52">
        <f t="shared" si="8"/>
        <v>10</v>
      </c>
      <c r="S91" s="52">
        <f t="shared" si="8"/>
        <v>8</v>
      </c>
      <c r="T91" s="53">
        <f t="shared" si="8"/>
        <v>10</v>
      </c>
    </row>
    <row r="92" spans="1:20" ht="19.5" customHeight="1">
      <c r="A92" s="210" t="s">
        <v>154</v>
      </c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</row>
    <row r="93" spans="1:20" ht="153" customHeight="1">
      <c r="A93" s="209" t="s">
        <v>165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</row>
    <row r="94" spans="1:20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35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</row>
  </sheetData>
  <mergeCells count="27">
    <mergeCell ref="A33:A58"/>
    <mergeCell ref="A59:A88"/>
    <mergeCell ref="G9:H9"/>
    <mergeCell ref="Q9:R9"/>
    <mergeCell ref="A93:T93"/>
    <mergeCell ref="A92:T92"/>
    <mergeCell ref="A89:A90"/>
    <mergeCell ref="S9:T9"/>
    <mergeCell ref="A11:A17"/>
    <mergeCell ref="A18:A25"/>
    <mergeCell ref="A26:A32"/>
    <mergeCell ref="E9:F9"/>
    <mergeCell ref="I9:J9"/>
    <mergeCell ref="A8:A10"/>
    <mergeCell ref="C8:C10"/>
    <mergeCell ref="E8:H8"/>
    <mergeCell ref="I8:L8"/>
    <mergeCell ref="M8:P8"/>
    <mergeCell ref="K9:L9"/>
    <mergeCell ref="P7:T7"/>
    <mergeCell ref="Q8:T8"/>
    <mergeCell ref="M9:N9"/>
    <mergeCell ref="O9:P9"/>
    <mergeCell ref="A1:O7"/>
    <mergeCell ref="P1:T1"/>
    <mergeCell ref="P2:T2"/>
    <mergeCell ref="P4:T4"/>
  </mergeCells>
  <phoneticPr fontId="19" type="noConversion"/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L42"/>
  <sheetViews>
    <sheetView tabSelected="1" topLeftCell="A10" workbookViewId="0">
      <selection activeCell="D12" sqref="D12"/>
    </sheetView>
  </sheetViews>
  <sheetFormatPr defaultColWidth="9" defaultRowHeight="13.8"/>
  <cols>
    <col min="1" max="1" width="4" style="120" customWidth="1"/>
    <col min="2" max="2" width="23.44140625" style="120" customWidth="1"/>
    <col min="3" max="11" width="5.109375" style="120" customWidth="1"/>
    <col min="12" max="12" width="17.109375" style="120" customWidth="1"/>
    <col min="13" max="16384" width="9" style="1"/>
  </cols>
  <sheetData>
    <row r="1" spans="1:12" ht="13.5" customHeight="1">
      <c r="A1" s="241" t="s">
        <v>158</v>
      </c>
      <c r="B1" s="241"/>
      <c r="C1" s="241"/>
      <c r="D1" s="241"/>
      <c r="E1" s="241"/>
      <c r="F1" s="241"/>
      <c r="G1" s="241"/>
      <c r="H1" s="241"/>
      <c r="I1" s="241"/>
      <c r="J1" s="243" t="s">
        <v>127</v>
      </c>
      <c r="K1" s="243"/>
      <c r="L1" s="243"/>
    </row>
    <row r="2" spans="1:12" ht="13.5" customHeight="1">
      <c r="A2" s="241"/>
      <c r="B2" s="241"/>
      <c r="C2" s="241"/>
      <c r="D2" s="241"/>
      <c r="E2" s="241"/>
      <c r="F2" s="241"/>
      <c r="G2" s="241"/>
      <c r="H2" s="241"/>
      <c r="I2" s="241"/>
      <c r="J2" s="243" t="s">
        <v>128</v>
      </c>
      <c r="K2" s="243"/>
      <c r="L2" s="243"/>
    </row>
    <row r="3" spans="1:12" ht="13.2" customHeight="1">
      <c r="A3" s="241"/>
      <c r="B3" s="241"/>
      <c r="C3" s="241"/>
      <c r="D3" s="241"/>
      <c r="E3" s="241"/>
      <c r="F3" s="241"/>
      <c r="G3" s="241"/>
      <c r="H3" s="241"/>
      <c r="I3" s="241"/>
      <c r="J3" s="218" t="s">
        <v>129</v>
      </c>
      <c r="K3" s="218"/>
      <c r="L3" s="218"/>
    </row>
    <row r="4" spans="1:12" ht="13.5" customHeight="1">
      <c r="A4" s="241"/>
      <c r="B4" s="241"/>
      <c r="C4" s="241"/>
      <c r="D4" s="241"/>
      <c r="E4" s="241"/>
      <c r="F4" s="241"/>
      <c r="G4" s="241"/>
      <c r="H4" s="241"/>
      <c r="I4" s="241"/>
      <c r="J4" s="187"/>
      <c r="K4" s="187" t="s">
        <v>159</v>
      </c>
      <c r="L4" s="187"/>
    </row>
    <row r="5" spans="1:12" ht="13.5" customHeight="1">
      <c r="A5" s="241"/>
      <c r="B5" s="241"/>
      <c r="C5" s="241"/>
      <c r="D5" s="241"/>
      <c r="E5" s="241"/>
      <c r="F5" s="241"/>
      <c r="G5" s="241"/>
      <c r="H5" s="241"/>
      <c r="I5" s="241"/>
      <c r="J5" s="219" t="s">
        <v>160</v>
      </c>
      <c r="K5" s="219"/>
      <c r="L5" s="219"/>
    </row>
    <row r="6" spans="1:12" ht="13.5" customHeight="1">
      <c r="A6" s="241"/>
      <c r="B6" s="241"/>
      <c r="C6" s="241"/>
      <c r="D6" s="241"/>
      <c r="E6" s="241"/>
      <c r="F6" s="241"/>
      <c r="G6" s="241"/>
      <c r="H6" s="241"/>
      <c r="I6" s="241"/>
      <c r="J6" s="219" t="s">
        <v>161</v>
      </c>
      <c r="K6" s="219"/>
      <c r="L6" s="219"/>
    </row>
    <row r="7" spans="1:12" ht="13.5" customHeight="1" thickBot="1">
      <c r="A7" s="242"/>
      <c r="B7" s="242"/>
      <c r="C7" s="242"/>
      <c r="D7" s="242"/>
      <c r="E7" s="242"/>
      <c r="F7" s="242"/>
      <c r="G7" s="242"/>
      <c r="H7" s="242"/>
      <c r="I7" s="242"/>
      <c r="J7" s="220" t="s">
        <v>164</v>
      </c>
      <c r="K7" s="220"/>
      <c r="L7" s="220"/>
    </row>
    <row r="8" spans="1:12" s="120" customFormat="1" ht="21.75" customHeight="1">
      <c r="A8" s="230" t="s">
        <v>130</v>
      </c>
      <c r="B8" s="233" t="s">
        <v>131</v>
      </c>
      <c r="C8" s="230" t="s">
        <v>132</v>
      </c>
      <c r="D8" s="221" t="s">
        <v>133</v>
      </c>
      <c r="E8" s="222"/>
      <c r="F8" s="222"/>
      <c r="G8" s="236"/>
      <c r="H8" s="221" t="s">
        <v>134</v>
      </c>
      <c r="I8" s="222"/>
      <c r="J8" s="223"/>
      <c r="K8" s="224"/>
      <c r="L8" s="225" t="s">
        <v>135</v>
      </c>
    </row>
    <row r="9" spans="1:12" s="120" customFormat="1" ht="18.75" customHeight="1">
      <c r="A9" s="231"/>
      <c r="B9" s="234"/>
      <c r="C9" s="231"/>
      <c r="D9" s="237" t="s">
        <v>136</v>
      </c>
      <c r="E9" s="238"/>
      <c r="F9" s="244" t="s">
        <v>137</v>
      </c>
      <c r="G9" s="245"/>
      <c r="H9" s="237" t="s">
        <v>136</v>
      </c>
      <c r="I9" s="238"/>
      <c r="J9" s="244" t="s">
        <v>137</v>
      </c>
      <c r="K9" s="246"/>
      <c r="L9" s="226"/>
    </row>
    <row r="10" spans="1:12" s="120" customFormat="1" ht="21" customHeight="1" thickBot="1">
      <c r="A10" s="232"/>
      <c r="B10" s="235"/>
      <c r="C10" s="232"/>
      <c r="D10" s="122" t="s">
        <v>138</v>
      </c>
      <c r="E10" s="123" t="s">
        <v>139</v>
      </c>
      <c r="F10" s="123" t="s">
        <v>138</v>
      </c>
      <c r="G10" s="124" t="s">
        <v>139</v>
      </c>
      <c r="H10" s="122" t="s">
        <v>138</v>
      </c>
      <c r="I10" s="123" t="s">
        <v>139</v>
      </c>
      <c r="J10" s="123" t="s">
        <v>138</v>
      </c>
      <c r="K10" s="125" t="s">
        <v>139</v>
      </c>
      <c r="L10" s="227"/>
    </row>
    <row r="11" spans="1:12" s="120" customFormat="1" ht="30" customHeight="1">
      <c r="A11" s="247" t="s">
        <v>140</v>
      </c>
      <c r="B11" s="126" t="s">
        <v>103</v>
      </c>
      <c r="C11" s="127">
        <f>SUM(D11,F11,H11,J11)</f>
        <v>4</v>
      </c>
      <c r="D11" s="128">
        <v>1</v>
      </c>
      <c r="E11" s="129">
        <v>2</v>
      </c>
      <c r="F11" s="129">
        <v>1</v>
      </c>
      <c r="G11" s="130">
        <v>2</v>
      </c>
      <c r="H11" s="128">
        <v>1</v>
      </c>
      <c r="I11" s="129">
        <v>2</v>
      </c>
      <c r="J11" s="129">
        <v>1</v>
      </c>
      <c r="K11" s="131">
        <v>2</v>
      </c>
      <c r="L11" s="132" t="s">
        <v>141</v>
      </c>
    </row>
    <row r="12" spans="1:12" s="120" customFormat="1" ht="20.100000000000001" customHeight="1">
      <c r="A12" s="248"/>
      <c r="B12" s="133" t="s">
        <v>104</v>
      </c>
      <c r="C12" s="134">
        <v>6</v>
      </c>
      <c r="D12" s="135"/>
      <c r="E12" s="136"/>
      <c r="F12" s="136"/>
      <c r="G12" s="137"/>
      <c r="H12" s="135"/>
      <c r="I12" s="136"/>
      <c r="J12" s="136"/>
      <c r="K12" s="138"/>
      <c r="L12" s="139"/>
    </row>
    <row r="13" spans="1:12" s="120" customFormat="1" ht="20.100000000000001" customHeight="1" thickBot="1">
      <c r="A13" s="249"/>
      <c r="B13" s="140" t="s">
        <v>142</v>
      </c>
      <c r="C13" s="141">
        <f t="shared" ref="C13:K13" si="0">SUM(C11:C12)</f>
        <v>10</v>
      </c>
      <c r="D13" s="142">
        <f t="shared" si="0"/>
        <v>1</v>
      </c>
      <c r="E13" s="143">
        <f t="shared" si="0"/>
        <v>2</v>
      </c>
      <c r="F13" s="143">
        <f t="shared" si="0"/>
        <v>1</v>
      </c>
      <c r="G13" s="144">
        <f t="shared" si="0"/>
        <v>2</v>
      </c>
      <c r="H13" s="142">
        <f t="shared" si="0"/>
        <v>1</v>
      </c>
      <c r="I13" s="143">
        <f t="shared" si="0"/>
        <v>2</v>
      </c>
      <c r="J13" s="143">
        <f t="shared" si="0"/>
        <v>1</v>
      </c>
      <c r="K13" s="145">
        <f t="shared" si="0"/>
        <v>2</v>
      </c>
      <c r="L13" s="146"/>
    </row>
    <row r="14" spans="1:12" s="120" customFormat="1" ht="18" customHeight="1">
      <c r="A14" s="250" t="s">
        <v>143</v>
      </c>
      <c r="B14" s="147" t="s">
        <v>105</v>
      </c>
      <c r="C14" s="148">
        <f t="shared" ref="C14:C31" si="1">SUM(D14,F14,H14,J14)</f>
        <v>3</v>
      </c>
      <c r="D14" s="149">
        <v>3</v>
      </c>
      <c r="E14" s="150">
        <v>3</v>
      </c>
      <c r="F14" s="150"/>
      <c r="G14" s="151"/>
      <c r="H14" s="152"/>
      <c r="I14" s="153"/>
      <c r="J14" s="153"/>
      <c r="K14" s="154"/>
      <c r="L14" s="155"/>
    </row>
    <row r="15" spans="1:12" s="120" customFormat="1" ht="18" customHeight="1">
      <c r="A15" s="251"/>
      <c r="B15" s="157" t="s">
        <v>106</v>
      </c>
      <c r="C15" s="134">
        <f t="shared" si="1"/>
        <v>3</v>
      </c>
      <c r="D15" s="152">
        <v>3</v>
      </c>
      <c r="E15" s="153">
        <v>3</v>
      </c>
      <c r="F15" s="153"/>
      <c r="G15" s="154"/>
      <c r="H15" s="152"/>
      <c r="I15" s="153"/>
      <c r="J15" s="153"/>
      <c r="K15" s="154"/>
      <c r="L15" s="139"/>
    </row>
    <row r="16" spans="1:12" s="120" customFormat="1" ht="18" customHeight="1">
      <c r="A16" s="251"/>
      <c r="B16" s="157" t="s">
        <v>107</v>
      </c>
      <c r="C16" s="134">
        <f t="shared" si="1"/>
        <v>3</v>
      </c>
      <c r="D16" s="158">
        <v>3</v>
      </c>
      <c r="E16" s="136">
        <v>3</v>
      </c>
      <c r="F16" s="136"/>
      <c r="G16" s="138"/>
      <c r="H16" s="158"/>
      <c r="I16" s="136"/>
      <c r="J16" s="136"/>
      <c r="K16" s="138"/>
      <c r="L16" s="139"/>
    </row>
    <row r="17" spans="1:12" s="120" customFormat="1" ht="18" customHeight="1">
      <c r="A17" s="251"/>
      <c r="B17" s="159" t="s">
        <v>108</v>
      </c>
      <c r="C17" s="134">
        <f t="shared" si="1"/>
        <v>3</v>
      </c>
      <c r="D17" s="158">
        <v>3</v>
      </c>
      <c r="E17" s="136">
        <v>3</v>
      </c>
      <c r="F17" s="136"/>
      <c r="G17" s="138"/>
      <c r="H17" s="158"/>
      <c r="I17" s="136"/>
      <c r="J17" s="136"/>
      <c r="K17" s="138"/>
      <c r="L17" s="139"/>
    </row>
    <row r="18" spans="1:12" s="120" customFormat="1" ht="18" customHeight="1">
      <c r="A18" s="251"/>
      <c r="B18" s="159" t="s">
        <v>109</v>
      </c>
      <c r="C18" s="134">
        <f t="shared" si="1"/>
        <v>3</v>
      </c>
      <c r="D18" s="158">
        <v>3</v>
      </c>
      <c r="E18" s="136">
        <v>3</v>
      </c>
      <c r="F18" s="136"/>
      <c r="G18" s="138"/>
      <c r="H18" s="158"/>
      <c r="I18" s="136"/>
      <c r="J18" s="136"/>
      <c r="K18" s="138"/>
      <c r="L18" s="139"/>
    </row>
    <row r="19" spans="1:12" s="120" customFormat="1" ht="18" customHeight="1">
      <c r="A19" s="251"/>
      <c r="B19" s="159" t="s">
        <v>110</v>
      </c>
      <c r="C19" s="134">
        <f t="shared" si="1"/>
        <v>3</v>
      </c>
      <c r="D19" s="158">
        <v>3</v>
      </c>
      <c r="E19" s="136">
        <v>3</v>
      </c>
      <c r="F19" s="136"/>
      <c r="G19" s="138"/>
      <c r="H19" s="158"/>
      <c r="I19" s="136"/>
      <c r="J19" s="136"/>
      <c r="K19" s="138"/>
      <c r="L19" s="139"/>
    </row>
    <row r="20" spans="1:12" s="120" customFormat="1" ht="18" customHeight="1">
      <c r="A20" s="251"/>
      <c r="B20" s="157" t="s">
        <v>111</v>
      </c>
      <c r="C20" s="134">
        <f t="shared" si="1"/>
        <v>3</v>
      </c>
      <c r="D20" s="158">
        <v>3</v>
      </c>
      <c r="E20" s="136">
        <v>3</v>
      </c>
      <c r="F20" s="136"/>
      <c r="G20" s="138"/>
      <c r="H20" s="158"/>
      <c r="I20" s="136"/>
      <c r="J20" s="136"/>
      <c r="K20" s="138"/>
      <c r="L20" s="139"/>
    </row>
    <row r="21" spans="1:12" s="120" customFormat="1" ht="18" customHeight="1">
      <c r="A21" s="251"/>
      <c r="B21" s="157" t="s">
        <v>112</v>
      </c>
      <c r="C21" s="134">
        <f t="shared" si="1"/>
        <v>3</v>
      </c>
      <c r="D21" s="158"/>
      <c r="E21" s="136"/>
      <c r="F21" s="136">
        <v>3</v>
      </c>
      <c r="G21" s="138">
        <v>3</v>
      </c>
      <c r="H21" s="158"/>
      <c r="I21" s="136"/>
      <c r="J21" s="136"/>
      <c r="K21" s="138"/>
      <c r="L21" s="139"/>
    </row>
    <row r="22" spans="1:12" s="120" customFormat="1" ht="18" customHeight="1">
      <c r="A22" s="251"/>
      <c r="B22" s="157" t="s">
        <v>113</v>
      </c>
      <c r="C22" s="134">
        <f t="shared" si="1"/>
        <v>3</v>
      </c>
      <c r="D22" s="158"/>
      <c r="E22" s="136"/>
      <c r="F22" s="136">
        <v>3</v>
      </c>
      <c r="G22" s="138">
        <v>3</v>
      </c>
      <c r="H22" s="158"/>
      <c r="I22" s="136"/>
      <c r="J22" s="136"/>
      <c r="K22" s="138"/>
      <c r="L22" s="139"/>
    </row>
    <row r="23" spans="1:12" s="120" customFormat="1" ht="18" customHeight="1">
      <c r="A23" s="251"/>
      <c r="B23" s="157" t="s">
        <v>114</v>
      </c>
      <c r="C23" s="134">
        <f t="shared" si="1"/>
        <v>3</v>
      </c>
      <c r="D23" s="158"/>
      <c r="E23" s="136"/>
      <c r="F23" s="136">
        <v>3</v>
      </c>
      <c r="G23" s="138">
        <v>3</v>
      </c>
      <c r="H23" s="158"/>
      <c r="I23" s="136"/>
      <c r="J23" s="136"/>
      <c r="K23" s="138"/>
      <c r="L23" s="139"/>
    </row>
    <row r="24" spans="1:12" s="120" customFormat="1" ht="18" customHeight="1">
      <c r="A24" s="251"/>
      <c r="B24" s="157" t="s">
        <v>115</v>
      </c>
      <c r="C24" s="134">
        <f t="shared" si="1"/>
        <v>3</v>
      </c>
      <c r="D24" s="158"/>
      <c r="E24" s="136"/>
      <c r="F24" s="136">
        <v>3</v>
      </c>
      <c r="G24" s="138">
        <v>3</v>
      </c>
      <c r="H24" s="158"/>
      <c r="I24" s="136"/>
      <c r="J24" s="136"/>
      <c r="K24" s="138"/>
      <c r="L24" s="139"/>
    </row>
    <row r="25" spans="1:12" s="120" customFormat="1" ht="18" customHeight="1">
      <c r="A25" s="251"/>
      <c r="B25" s="157" t="s">
        <v>116</v>
      </c>
      <c r="C25" s="134">
        <f t="shared" si="1"/>
        <v>3</v>
      </c>
      <c r="D25" s="158"/>
      <c r="E25" s="136"/>
      <c r="F25" s="136">
        <v>3</v>
      </c>
      <c r="G25" s="138">
        <v>3</v>
      </c>
      <c r="H25" s="158"/>
      <c r="I25" s="136"/>
      <c r="J25" s="136"/>
      <c r="K25" s="138"/>
      <c r="L25" s="139"/>
    </row>
    <row r="26" spans="1:12" s="120" customFormat="1" ht="18" customHeight="1">
      <c r="A26" s="251"/>
      <c r="B26" s="157" t="s">
        <v>117</v>
      </c>
      <c r="C26" s="134">
        <f t="shared" si="1"/>
        <v>3</v>
      </c>
      <c r="D26" s="158"/>
      <c r="E26" s="136"/>
      <c r="F26" s="136">
        <v>3</v>
      </c>
      <c r="G26" s="138">
        <v>3</v>
      </c>
      <c r="H26" s="158"/>
      <c r="I26" s="136"/>
      <c r="J26" s="136"/>
      <c r="K26" s="138"/>
      <c r="L26" s="139"/>
    </row>
    <row r="27" spans="1:12" s="120" customFormat="1" ht="18" customHeight="1">
      <c r="A27" s="251"/>
      <c r="B27" s="157" t="s">
        <v>118</v>
      </c>
      <c r="C27" s="134">
        <f t="shared" si="1"/>
        <v>3</v>
      </c>
      <c r="D27" s="158"/>
      <c r="E27" s="136"/>
      <c r="F27" s="136">
        <v>3</v>
      </c>
      <c r="G27" s="138">
        <v>3</v>
      </c>
      <c r="H27" s="158"/>
      <c r="I27" s="136"/>
      <c r="J27" s="136"/>
      <c r="K27" s="138"/>
      <c r="L27" s="139"/>
    </row>
    <row r="28" spans="1:12" s="120" customFormat="1" ht="18" customHeight="1">
      <c r="A28" s="251"/>
      <c r="B28" s="159" t="s">
        <v>119</v>
      </c>
      <c r="C28" s="134">
        <f t="shared" si="1"/>
        <v>3</v>
      </c>
      <c r="D28" s="158"/>
      <c r="E28" s="136"/>
      <c r="F28" s="136">
        <v>3</v>
      </c>
      <c r="G28" s="138">
        <v>3</v>
      </c>
      <c r="H28" s="158"/>
      <c r="I28" s="136"/>
      <c r="J28" s="136"/>
      <c r="K28" s="138"/>
      <c r="L28" s="139"/>
    </row>
    <row r="29" spans="1:12" s="120" customFormat="1" ht="18" customHeight="1">
      <c r="A29" s="251"/>
      <c r="B29" s="159" t="s">
        <v>120</v>
      </c>
      <c r="C29" s="134">
        <f t="shared" si="1"/>
        <v>3</v>
      </c>
      <c r="D29" s="158"/>
      <c r="E29" s="136"/>
      <c r="F29" s="136">
        <v>3</v>
      </c>
      <c r="G29" s="138">
        <v>3</v>
      </c>
      <c r="H29" s="158"/>
      <c r="I29" s="136"/>
      <c r="J29" s="136"/>
      <c r="K29" s="138"/>
      <c r="L29" s="139"/>
    </row>
    <row r="30" spans="1:12" s="120" customFormat="1" ht="18" customHeight="1">
      <c r="A30" s="251"/>
      <c r="B30" s="157" t="s">
        <v>121</v>
      </c>
      <c r="C30" s="134">
        <f t="shared" si="1"/>
        <v>3</v>
      </c>
      <c r="D30" s="158"/>
      <c r="E30" s="136"/>
      <c r="F30" s="136">
        <v>3</v>
      </c>
      <c r="G30" s="138">
        <v>3</v>
      </c>
      <c r="H30" s="158"/>
      <c r="I30" s="136"/>
      <c r="J30" s="136"/>
      <c r="K30" s="138"/>
      <c r="L30" s="139"/>
    </row>
    <row r="31" spans="1:12" s="120" customFormat="1" ht="18" customHeight="1">
      <c r="A31" s="251"/>
      <c r="B31" s="157" t="s">
        <v>122</v>
      </c>
      <c r="C31" s="134">
        <f t="shared" si="1"/>
        <v>3</v>
      </c>
      <c r="D31" s="158"/>
      <c r="E31" s="136"/>
      <c r="F31" s="136">
        <v>3</v>
      </c>
      <c r="G31" s="138">
        <v>3</v>
      </c>
      <c r="H31" s="158"/>
      <c r="I31" s="136"/>
      <c r="J31" s="136"/>
      <c r="K31" s="138"/>
      <c r="L31" s="139"/>
    </row>
    <row r="32" spans="1:12" s="120" customFormat="1" ht="18" customHeight="1">
      <c r="A32" s="251"/>
      <c r="B32" s="157" t="s">
        <v>123</v>
      </c>
      <c r="C32" s="134">
        <v>3</v>
      </c>
      <c r="D32" s="158"/>
      <c r="E32" s="136"/>
      <c r="F32" s="136">
        <v>3</v>
      </c>
      <c r="G32" s="138">
        <v>3</v>
      </c>
      <c r="H32" s="158"/>
      <c r="I32" s="136"/>
      <c r="J32" s="136"/>
      <c r="K32" s="138"/>
      <c r="L32" s="139"/>
    </row>
    <row r="33" spans="1:12" s="120" customFormat="1" ht="18" customHeight="1">
      <c r="A33" s="251"/>
      <c r="B33" s="157" t="s">
        <v>124</v>
      </c>
      <c r="C33" s="134">
        <f>SUM(D33,F33,H33,J33)</f>
        <v>3</v>
      </c>
      <c r="D33" s="158"/>
      <c r="E33" s="136"/>
      <c r="F33" s="136">
        <v>3</v>
      </c>
      <c r="G33" s="138">
        <v>3</v>
      </c>
      <c r="H33" s="158"/>
      <c r="I33" s="136"/>
      <c r="J33" s="136"/>
      <c r="K33" s="138"/>
      <c r="L33" s="139"/>
    </row>
    <row r="34" spans="1:12" s="120" customFormat="1" ht="18" customHeight="1">
      <c r="A34" s="251"/>
      <c r="B34" s="157" t="s">
        <v>125</v>
      </c>
      <c r="C34" s="134">
        <f>SUM(D34,F34,H34,J34)</f>
        <v>3</v>
      </c>
      <c r="D34" s="158"/>
      <c r="E34" s="136"/>
      <c r="F34" s="136"/>
      <c r="G34" s="138"/>
      <c r="H34" s="158">
        <v>3</v>
      </c>
      <c r="I34" s="136">
        <v>3</v>
      </c>
      <c r="J34" s="136"/>
      <c r="K34" s="138"/>
      <c r="L34" s="139"/>
    </row>
    <row r="35" spans="1:12" s="120" customFormat="1" ht="18" customHeight="1">
      <c r="A35" s="156"/>
      <c r="B35" s="157" t="s">
        <v>126</v>
      </c>
      <c r="C35" s="134">
        <v>3</v>
      </c>
      <c r="D35" s="158"/>
      <c r="E35" s="136"/>
      <c r="F35" s="136"/>
      <c r="G35" s="138"/>
      <c r="H35" s="158">
        <v>3</v>
      </c>
      <c r="I35" s="136">
        <v>3</v>
      </c>
      <c r="J35" s="136"/>
      <c r="K35" s="137"/>
      <c r="L35" s="139"/>
    </row>
    <row r="36" spans="1:12" s="120" customFormat="1" ht="18" customHeight="1">
      <c r="A36" s="156"/>
      <c r="B36" s="160" t="s">
        <v>144</v>
      </c>
      <c r="C36" s="134">
        <v>2</v>
      </c>
      <c r="D36" s="158"/>
      <c r="E36" s="136"/>
      <c r="F36" s="136"/>
      <c r="G36" s="138"/>
      <c r="H36" s="158">
        <v>2</v>
      </c>
      <c r="I36" s="136">
        <v>2</v>
      </c>
      <c r="J36" s="136"/>
      <c r="K36" s="138"/>
      <c r="L36" s="161"/>
    </row>
    <row r="37" spans="1:12" s="120" customFormat="1" ht="18" customHeight="1" thickBot="1">
      <c r="A37" s="156"/>
      <c r="B37" s="162" t="s">
        <v>145</v>
      </c>
      <c r="C37" s="121">
        <v>2</v>
      </c>
      <c r="D37" s="163"/>
      <c r="E37" s="164"/>
      <c r="F37" s="164"/>
      <c r="G37" s="165"/>
      <c r="H37" s="163"/>
      <c r="I37" s="164"/>
      <c r="J37" s="164">
        <v>2</v>
      </c>
      <c r="K37" s="166">
        <v>2</v>
      </c>
      <c r="L37" s="161"/>
    </row>
    <row r="38" spans="1:12" s="120" customFormat="1" ht="18" customHeight="1" thickBot="1">
      <c r="A38" s="167"/>
      <c r="B38" s="168" t="s">
        <v>142</v>
      </c>
      <c r="C38" s="169">
        <f t="shared" ref="C38:K38" si="2">SUM(C14:C37)</f>
        <v>70</v>
      </c>
      <c r="D38" s="170">
        <f t="shared" si="2"/>
        <v>21</v>
      </c>
      <c r="E38" s="171">
        <f t="shared" si="2"/>
        <v>21</v>
      </c>
      <c r="F38" s="171">
        <f t="shared" si="2"/>
        <v>39</v>
      </c>
      <c r="G38" s="172">
        <f t="shared" si="2"/>
        <v>39</v>
      </c>
      <c r="H38" s="170">
        <f t="shared" si="2"/>
        <v>8</v>
      </c>
      <c r="I38" s="171">
        <f t="shared" si="2"/>
        <v>8</v>
      </c>
      <c r="J38" s="171">
        <f t="shared" si="2"/>
        <v>2</v>
      </c>
      <c r="K38" s="173">
        <f t="shared" si="2"/>
        <v>2</v>
      </c>
      <c r="L38" s="174"/>
    </row>
    <row r="39" spans="1:12" s="120" customFormat="1" ht="18" customHeight="1" thickBot="1">
      <c r="A39" s="175"/>
      <c r="B39" s="176" t="s">
        <v>146</v>
      </c>
      <c r="C39" s="177">
        <f t="shared" ref="C39:K39" si="3">SUM(C38,C13)</f>
        <v>80</v>
      </c>
      <c r="D39" s="178">
        <f t="shared" si="3"/>
        <v>22</v>
      </c>
      <c r="E39" s="171">
        <f t="shared" si="3"/>
        <v>23</v>
      </c>
      <c r="F39" s="171">
        <f t="shared" si="3"/>
        <v>40</v>
      </c>
      <c r="G39" s="173">
        <f t="shared" si="3"/>
        <v>41</v>
      </c>
      <c r="H39" s="178">
        <f t="shared" si="3"/>
        <v>9</v>
      </c>
      <c r="I39" s="171">
        <f t="shared" si="3"/>
        <v>10</v>
      </c>
      <c r="J39" s="171">
        <f t="shared" si="3"/>
        <v>3</v>
      </c>
      <c r="K39" s="172">
        <f t="shared" si="3"/>
        <v>4</v>
      </c>
      <c r="L39" s="179"/>
    </row>
    <row r="40" spans="1:12" s="120" customFormat="1">
      <c r="A40" s="228"/>
      <c r="B40" s="228"/>
      <c r="C40" s="228"/>
      <c r="D40" s="229"/>
      <c r="E40" s="229"/>
      <c r="F40" s="229"/>
      <c r="G40" s="229"/>
      <c r="H40" s="229"/>
      <c r="I40" s="229"/>
      <c r="J40" s="229"/>
      <c r="K40" s="229"/>
      <c r="L40" s="228"/>
    </row>
    <row r="41" spans="1:12" s="120" customFormat="1" ht="30" customHeight="1">
      <c r="A41" s="239" t="s">
        <v>147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</row>
    <row r="42" spans="1:12" s="120" customFormat="1" ht="31.5" customHeight="1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</row>
  </sheetData>
  <mergeCells count="21">
    <mergeCell ref="A14:A34"/>
    <mergeCell ref="D9:E9"/>
    <mergeCell ref="A41:L42"/>
    <mergeCell ref="A1:I7"/>
    <mergeCell ref="J1:L1"/>
    <mergeCell ref="J2:L2"/>
    <mergeCell ref="J5:L5"/>
    <mergeCell ref="F9:G9"/>
    <mergeCell ref="H9:I9"/>
    <mergeCell ref="J9:K9"/>
    <mergeCell ref="A11:A13"/>
    <mergeCell ref="J3:L3"/>
    <mergeCell ref="J6:L6"/>
    <mergeCell ref="J7:L7"/>
    <mergeCell ref="H8:K8"/>
    <mergeCell ref="L8:L10"/>
    <mergeCell ref="A40:L40"/>
    <mergeCell ref="A8:A10"/>
    <mergeCell ref="B8:B10"/>
    <mergeCell ref="C8:C10"/>
    <mergeCell ref="D8:G8"/>
  </mergeCells>
  <phoneticPr fontId="19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日四技養殖系</vt:lpstr>
      <vt:lpstr>養殖所</vt:lpstr>
      <vt:lpstr>日四技養殖系!Print_Titles</vt:lpstr>
      <vt:lpstr>養殖所!Print_Titles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cp:lastPrinted>2014-04-08T08:44:56Z</cp:lastPrinted>
  <dcterms:created xsi:type="dcterms:W3CDTF">2014-03-06T05:53:07Z</dcterms:created>
  <dcterms:modified xsi:type="dcterms:W3CDTF">2014-04-08T08:45:04Z</dcterms:modified>
</cp:coreProperties>
</file>